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30-003.KUMATORI-LG\Desktop\"/>
    </mc:Choice>
  </mc:AlternateContent>
  <bookViews>
    <workbookView xWindow="-105" yWindow="-105" windowWidth="23250" windowHeight="14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E34" i="10"/>
  <c r="C34" i="10"/>
  <c r="C35" i="10" s="1"/>
  <c r="U34" i="10" s="1"/>
  <c r="U35" i="10" s="1"/>
  <c r="U36" i="10" s="1"/>
  <c r="BW34" i="10" l="1"/>
  <c r="BW35" i="10" s="1"/>
  <c r="BW36" i="10" s="1"/>
  <c r="BW37" i="10" s="1"/>
  <c r="BW38" i="10" s="1"/>
  <c r="BW39" i="10" s="1"/>
  <c r="AM34" i="10"/>
  <c r="CO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<sst xmlns="http://schemas.openxmlformats.org/spreadsheetml/2006/main" count="1094" uniqueCount="560">
  <si>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</si>
  <si>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</si>
  <si>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</si>
  <si>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</si>
  <si>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</si>
  <si>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</si>
  <si>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</si>
  <si>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</si>
  <si>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</si>
  <si>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</si>
  <si>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</si>
  <si>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</si>
  <si>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</si>
  <si>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</si>
  <si>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</si>
  <si>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</si>
  <si>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</si>
  <si>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</si>
  <si>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</si>
  <si>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</si>
  <si>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</si>
  <si>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</si>
  <si>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</si>
  <si>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</si>
  <si>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</si>
  <si>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</si>
  <si>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</si>
  <si>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</si>
  <si>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</si>
  <si>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</si>
  <si>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</si>
  <si>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</si>
  <si>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</si>
  <si>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</si>
  <si>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</si>
  <si>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</si>
  <si>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</si>
  <si>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</si>
  <si>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</si>
  <si>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</si>
  <si>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</si>
  <si>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</si>
  <si>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</si>
  <si>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</si>
  <si>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</si>
  <si>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</si>
  <si>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</si>
  <si>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</si>
  <si>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</si>
  <si>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</si>
  <si>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</si>
  <si>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</si>
  <si>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</si>
  <si>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</si>
  <si>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</si>
  <si>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</si>
  <si>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</si>
  <si>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</si>
  <si>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</si>
  <si>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</si>
  <si>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</si>
  <si>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</si>
  <si>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</si>
  <si>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</si>
  <si>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</si>
  <si>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</si>
  <si>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</si>
  <si>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</si>
  <si>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</si>
  <si>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</si>
  <si>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</si>
  <si>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</si>
  <si>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</si>
  <si>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</si>
  <si>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</si>
  <si>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</si>
  <si>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</si>
  <si>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</si>
  <si>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</si>
  <si>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</si>
  <si>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</si>
  <si>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</si>
  <si>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</si>
  <si>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</si>
  <si>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</si>
  <si>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</si>
  <si>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</si>
  <si>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</si>
  <si>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</si>
  <si>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</si>
  <si>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</si>
  <si>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</si>
  <si>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</si>
  <si>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</si>
  <si>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熊取町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</si>
  <si>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</si>
  <si>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</si>
  <si>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</si>
  <si>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</si>
  <si>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</si>
  <si>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</si>
  <si>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</si>
  <si>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</si>
  <si>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</si>
  <si>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</si>
  <si>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</si>
  <si>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</si>
  <si>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</si>
  <si>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</si>
  <si>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</si>
  <si>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</si>
  <si>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</si>
  <si>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</si>
  <si>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</si>
  <si>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</si>
  <si>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</si>
  <si>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</si>
  <si>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</si>
  <si>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</si>
  <si>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</si>
  <si>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</si>
  <si>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</si>
  <si>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</si>
  <si>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</si>
  <si>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</si>
  <si>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</si>
  <si>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</si>
  <si>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</si>
  <si>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</si>
  <si>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</si>
  <si>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</si>
  <si>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</si>
  <si>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</si>
  <si>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</si>
  <si>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</si>
  <si>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</si>
  <si>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</si>
  <si>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</si>
  <si>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</si>
  <si>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</si>
  <si>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</si>
  <si>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</si>
  <si>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</si>
  <si>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</si>
  <si>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</si>
  <si>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</si>
  <si>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</si>
  <si>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</si>
  <si>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</si>
  <si>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</si>
  <si>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</si>
  <si>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</si>
  <si>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</si>
  <si>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</si>
  <si>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</si>
  <si>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</si>
  <si>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</si>
  <si>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</si>
  <si>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</si>
  <si>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</si>
  <si>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</si>
  <si>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</si>
  <si>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</si>
  <si>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</si>
  <si>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</si>
  <si>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</si>
  <si>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</si>
  <si>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</si>
  <si>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</si>
  <si>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</si>
  <si>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</si>
  <si>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</si>
  <si>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</si>
  <si>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</si>
  <si>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</si>
  <si>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</si>
  <si>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</si>
  <si>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</si>
  <si>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</si>
  <si>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</si>
  <si>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</si>
  <si>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</si>
  <si>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</si>
  <si>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</si>
  <si>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</si>
  <si>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</si>
  <si>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</si>
  <si>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</si>
  <si>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</si>
  <si>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</si>
  <si>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</si>
  <si>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</si>
  <si>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</si>
  <si>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</si>
  <si>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</si>
  <si>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</si>
  <si>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</si>
  <si>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</si>
  <si>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</si>
  <si>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</si>
  <si>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</si>
  <si>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</si>
  <si>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</si>
  <si>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大阪府熊取町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</si>
  <si>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</si>
  <si>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</si>
  <si>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</si>
  <si>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</si>
  <si>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</si>
  <si>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</si>
  <si>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</si>
  <si>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</si>
  <si>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</si>
  <si>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</si>
  <si>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</si>
  <si>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</si>
  <si>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</si>
  <si>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</si>
  <si>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</si>
  <si>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</si>
  <si>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</si>
  <si>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</si>
  <si>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</si>
  <si>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</si>
  <si>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</si>
  <si>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</si>
  <si>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</si>
  <si>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</si>
  <si>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</si>
  <si>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</si>
  <si>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</si>
  <si>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</si>
  <si>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</si>
  <si>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</si>
  <si>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</si>
  <si>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</si>
  <si>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</si>
  <si>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</si>
  <si>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</si>
  <si>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</si>
  <si>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</si>
  <si>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</si>
  <si>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</si>
  <si>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</si>
  <si>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</si>
  <si>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</si>
  <si>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</si>
  <si>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</si>
  <si>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</si>
  <si>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</si>
  <si>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</si>
  <si>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</si>
  <si>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</si>
  <si>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</si>
  <si>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</si>
  <si>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</si>
  <si>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</si>
  <si>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</si>
  <si>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</si>
  <si>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</si>
  <si>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</si>
  <si>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</si>
  <si>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</si>
  <si>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</si>
  <si>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</si>
  <si>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</si>
  <si>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</si>
  <si>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</si>
  <si>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</si>
  <si>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</si>
  <si>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</si>
  <si>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</si>
  <si>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</si>
  <si>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</si>
  <si>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</si>
  <si>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</si>
  <si>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</si>
  <si>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</si>
  <si>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</si>
  <si>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</si>
  <si>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</si>
  <si>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</si>
  <si>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</si>
  <si>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</si>
  <si>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</si>
  <si>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</si>
  <si>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</si>
  <si>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</si>
  <si>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</si>
  <si>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</si>
  <si>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</si>
  <si>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</si>
  <si>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</si>
  <si>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</si>
  <si>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</si>
  <si>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</si>
  <si>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</si>
  <si>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</si>
  <si>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</si>
  <si>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</si>
  <si>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</si>
  <si>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</si>
  <si>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</si>
  <si>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</si>
  <si>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</si>
  <si>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</si>
  <si>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</si>
  <si>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</si>
  <si>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</si>
  <si>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</si>
  <si>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</si>
  <si>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</si>
  <si>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</si>
  <si>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</si>
  <si>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</si>
  <si>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</si>
  <si>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</si>
  <si>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</si>
  <si>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</si>
  <si>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</si>
  <si>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</si>
  <si>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</si>
  <si>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</si>
  <si>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</si>
  <si>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</si>
  <si>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</si>
  <si>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</si>
  <si>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</si>
  <si>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</si>
  <si>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</si>
  <si>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</si>
  <si>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</si>
  <si>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</si>
  <si>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</si>
  <si>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</si>
  <si>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</si>
  <si>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</si>
  <si>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</si>
  <si>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</si>
  <si>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</si>
  <si>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</si>
  <si>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</si>
  <si>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</si>
  <si>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</si>
  <si>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</si>
  <si>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</si>
  <si>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</si>
  <si>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</si>
  <si>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</si>
  <si>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</si>
  <si>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</si>
  <si>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</si>
  <si>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</si>
  <si>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</si>
  <si>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大阪府熊取町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</si>
  <si>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</si>
  <si>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</si>
  <si>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</si>
  <si>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</si>
  <si>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</si>
  <si>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</si>
  <si>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</si>
  <si>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</si>
  <si>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</si>
  <si>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</si>
  <si>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</si>
  <si>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</si>
  <si>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</si>
  <si>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</si>
  <si>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</si>
  <si>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</si>
  <si>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</si>
  <si>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</si>
  <si>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</si>
  <si>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</si>
  <si>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</si>
  <si>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</si>
  <si>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</si>
  <si>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</si>
  <si>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</si>
  <si>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</si>
  <si>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</si>
  <si>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</si>
  <si>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</si>
  <si>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</si>
  <si>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</si>
  <si>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</si>
  <si>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</si>
  <si>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</si>
  <si>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</si>
  <si>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</si>
  <si>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</si>
  <si>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</si>
  <si>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</si>
  <si>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</si>
  <si>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</si>
  <si>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</si>
  <si>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</si>
  <si>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</si>
  <si>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</si>
  <si>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</si>
  <si>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</si>
  <si>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</si>
  <si>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</si>
  <si>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</si>
  <si>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</si>
  <si>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</si>
  <si>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</si>
  <si>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</si>
  <si>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</si>
  <si>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</si>
  <si>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</si>
  <si>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</si>
  <si>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</si>
  <si>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</si>
  <si>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</si>
  <si>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</si>
  <si>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</si>
  <si>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</si>
  <si>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</si>
  <si>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</si>
  <si>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</si>
  <si>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</si>
  <si>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</si>
  <si>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</si>
  <si>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</si>
  <si>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</si>
  <si>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</si>
  <si>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</si>
  <si>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</si>
  <si>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</si>
  <si>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</si>
  <si>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</si>
  <si>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</si>
  <si>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</si>
  <si>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</si>
  <si>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</si>
  <si>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</si>
  <si>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</si>
  <si>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</si>
  <si>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</si>
  <si>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</si>
  <si>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</si>
  <si>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</si>
  <si>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</si>
  <si>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</si>
  <si>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</si>
  <si>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</si>
  <si>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</si>
  <si>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</si>
  <si>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</si>
  <si>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</si>
  <si>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</si>
  <si>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</si>
  <si>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</si>
  <si>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</si>
  <si>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</si>
  <si>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</si>
  <si>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</si>
  <si>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</si>
  <si>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</si>
  <si>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</si>
  <si>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</si>
  <si>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</si>
  <si>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</si>
  <si>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</si>
  <si>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</si>
  <si>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</si>
  <si>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</si>
  <si>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</si>
  <si>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</si>
  <si>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</si>
  <si>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</si>
  <si>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</si>
  <si>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</si>
  <si>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</si>
  <si>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</si>
  <si>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</si>
  <si>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</si>
  <si>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</si>
  <si>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</si>
  <si>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</si>
  <si>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</si>
  <si>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</si>
  <si>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</si>
  <si>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</si>
  <si>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</si>
  <si>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</si>
  <si>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</si>
  <si>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</si>
  <si>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</si>
  <si>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</si>
  <si>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</si>
  <si>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</si>
  <si>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</si>
  <si>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</si>
  <si>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</si>
  <si>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</si>
  <si>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</si>
  <si>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</si>
  <si>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</si>
  <si>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</si>
  <si>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</si>
  <si>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</si>
  <si>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</si>
  <si>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</si>
  <si>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</si>
  <si>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</si>
  <si>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</si>
  <si>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</si>
  <si>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</si>
  <si>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</si>
  <si>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</si>
  <si>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</si>
  <si>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</si>
  <si>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</si>
  <si>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</si>
  <si>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</si>
  <si>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</si>
  <si>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</si>
  <si>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</si>
  <si>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</si>
  <si>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</si>
  <si>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</si>
  <si>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</si>
  <si>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</si>
  <si>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</si>
  <si>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</si>
  <si>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</si>
  <si>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1.54</t>
  </si>
  <si>
    <t>▲ 0.27</t>
  </si>
  <si>
    <t>▲ 2.55</t>
  </si>
  <si>
    <t>▲ 3.55</t>
  </si>
  <si>
    <t>下水道事業会計</t>
  </si>
  <si>
    <t>一般会計</t>
  </si>
  <si>
    <t>介護保険特別会計</t>
  </si>
  <si>
    <t>国民健康保険事業特別会計</t>
  </si>
  <si>
    <t>後期高齢者医療特別会計</t>
  </si>
  <si>
    <t>墓地事業特別会計</t>
  </si>
  <si>
    <t>その他会計（赤字）</t>
  </si>
  <si>
    <t>その他会計（黒字）</t>
  </si>
  <si>
    <t>R01</t>
    <phoneticPr fontId="5"/>
  </si>
  <si>
    <t>R02</t>
    <phoneticPr fontId="5"/>
  </si>
  <si>
    <t>R03</t>
    <phoneticPr fontId="5"/>
  </si>
  <si>
    <t>R04</t>
    <phoneticPr fontId="5"/>
  </si>
  <si>
    <t>R05</t>
    <phoneticPr fontId="5"/>
  </si>
  <si>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21"/>
  </si>
  <si>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1"/>
  </si>
  <si>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1"/>
  </si>
  <si>
    <t>大阪広域水道企業団（水道事業会計）熊取水道事業</t>
    <rPh sb="0" eb="2">
      <t>オオサカ</t>
    </rPh>
    <rPh sb="2" eb="4">
      <t>コウイキ</t>
    </rPh>
    <rPh sb="4" eb="6">
      <t>スイドウ</t>
    </rPh>
    <rPh sb="6" eb="8">
      <t>キギョウ</t>
    </rPh>
    <rPh sb="8" eb="9">
      <t>ダン</t>
    </rPh>
    <rPh sb="10" eb="12">
      <t>スイドウ</t>
    </rPh>
    <rPh sb="12" eb="14">
      <t>ジギョウ</t>
    </rPh>
    <rPh sb="14" eb="16">
      <t>カイケイ</t>
    </rPh>
    <rPh sb="17" eb="19">
      <t>クマトリ</t>
    </rPh>
    <rPh sb="19" eb="21">
      <t>スイドウ</t>
    </rPh>
    <rPh sb="21" eb="23">
      <t>ジギョウ</t>
    </rPh>
    <phoneticPr fontId="21"/>
  </si>
  <si>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1"/>
  </si>
  <si>
    <t>泉州南消防組合（一般会計）</t>
    <rPh sb="0" eb="2">
      <t>センシュウ</t>
    </rPh>
    <rPh sb="2" eb="3">
      <t>ミナミ</t>
    </rPh>
    <rPh sb="3" eb="5">
      <t>ショウボウ</t>
    </rPh>
    <rPh sb="5" eb="7">
      <t>クミアイ</t>
    </rPh>
    <rPh sb="8" eb="10">
      <t>イッパン</t>
    </rPh>
    <rPh sb="10" eb="12">
      <t>カイケイ</t>
    </rPh>
    <phoneticPr fontId="21"/>
  </si>
  <si>
    <t>熊取町土地開発公社</t>
  </si>
  <si>
    <t>〇</t>
    <phoneticPr fontId="2"/>
  </si>
  <si>
    <t>-</t>
    <phoneticPr fontId="2"/>
  </si>
  <si>
    <t>くまとりふるさと応援基金</t>
  </si>
  <si>
    <t>公共施設整備基金</t>
  </si>
  <si>
    <t>くまとり防災基金</t>
  </si>
  <si>
    <t>墓地基金</t>
  </si>
  <si>
    <t>産業活性化基金</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</si>
</sst>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AB35-4EEC-9822-51DD2F1E0F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26571</c:v>
                </c:pt>
                <c:pt idx="1">
                  <c:v>41928</c:v>
                </c:pt>
                <c:pt idx="2">
                  <c:v>47422</c:v>
                </c:pt>
                <c:pt idx="3">
                  <c:v>39460</c:v>
                </c:pt>
                <c:pt idx="4">
                  <c:v>58346</c:v>
                </c:pt>
              </c:numCache>
            </c:numRef>
          </c:val>
          <c:smooth val="0"/>
          <c:extLst>
            <c:ext xmlns:c16="http://schemas.microsoft.com/office/drawing/2014/chart" uri="{C3380CC4-5D6E-409C-BE32-E72D297353CC}">
              <c16:uniqueId val="{00000001-AB35-4EEC-9822-51DD2F1E0F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0.62</c:v>
                </c:pt>
                <c:pt idx="1">
                  <c:v>0.57999999999999996</c:v>
                </c:pt>
                <c:pt idx="2">
                  <c:v>6.65</c:v>
                </c:pt>
                <c:pt idx="3">
                  <c:v>0.84</c:v>
                </c:pt>
                <c:pt idx="4">
                  <c:v>0.66</c:v>
                </c:pt>
              </c:numCache>
            </c:numRef>
          </c:val>
          <c:extLst>
            <c:ext xmlns:c16="http://schemas.microsoft.com/office/drawing/2014/chart" uri="{C3380CC4-5D6E-409C-BE32-E72D297353CC}">
              <c16:uniqueId val="{00000000-4246-467B-9ACF-60FCE5A53C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11.82</c:v>
                </c:pt>
                <c:pt idx="1">
                  <c:v>11.21</c:v>
                </c:pt>
                <c:pt idx="2">
                  <c:v>10.9</c:v>
                </c:pt>
                <c:pt idx="3">
                  <c:v>14.56</c:v>
                </c:pt>
                <c:pt idx="4">
                  <c:v>10.91</c:v>
                </c:pt>
              </c:numCache>
            </c:numRef>
          </c:val>
          <c:extLst>
            <c:ext xmlns:c16="http://schemas.microsoft.com/office/drawing/2014/chart" uri="{C3380CC4-5D6E-409C-BE32-E72D297353CC}">
              <c16:uniqueId val="{00000001-4246-467B-9ACF-60FCE5A53C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-1.54</c:v>
                </c:pt>
                <c:pt idx="1">
                  <c:v>-0.27</c:v>
                </c:pt>
                <c:pt idx="2">
                  <c:v>6.38</c:v>
                </c:pt>
                <c:pt idx="3">
                  <c:v>-2.5499999999999998</c:v>
                </c:pt>
                <c:pt idx="4">
                  <c:v>-3.55</c:v>
                </c:pt>
              </c:numCache>
            </c:numRef>
          </c:val>
          <c:smooth val="0"/>
          <c:extLst>
            <c:ext xmlns:c16="http://schemas.microsoft.com/office/drawing/2014/chart" uri="{C3380CC4-5D6E-409C-BE32-E72D297353CC}">
              <c16:uniqueId val="{00000002-4246-467B-9ACF-60FCE5A53C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6.22</c:v>
                </c:pt>
                <c:pt idx="2">
                  <c:v>#N/A</c:v>
                </c:pt>
                <c:pt idx="3">
                  <c:v>5.42</c:v>
                </c:pt>
                <c:pt idx="4">
                  <c:v>0</c:v>
                </c:pt>
                <c:pt idx="5">
                  <c:v>0</c:v>
                </c:pt>
                <c:pt idx="6">
                  <c:v>0</c:v>
                </c:pt>
                <c:pt idx="7">
                  <c:v>0</c:v>
                </c:pt>
                <c:pt idx="8">
                  <c:v>0</c:v>
                </c:pt>
                <c:pt idx="9">
                  <c:v>0</c:v>
                </c:pt>
              </c:numCache>
            </c:numRef>
          </c:val>
          <c:extLst>
            <c:ext xmlns:c16="http://schemas.microsoft.com/office/drawing/2014/chart" uri="{C3380CC4-5D6E-409C-BE32-E72D297353CC}">
              <c16:uniqueId val="{00000000-B2EE-499B-8C60-ADC2FE343E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EE-499B-8C60-ADC2FE343E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EE-499B-8C60-ADC2FE343E4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2EE-499B-8C60-ADC2FE343E44}"/>
            </c:ext>
          </c:extLst>
        </c:ser>
        <c:ser>
          <c:idx val="4"/>
          <c:order val="4"/>
          <c:tx>
            <c:strRef>
              <c:f>データシート!$A$31</c:f>
              <c:strCache>
                <c:ptCount val="1"/>
                <c:pt idx="0">
                  <c:v>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2EE-499B-8C60-ADC2FE343E4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0.02</c:v>
                </c:pt>
                <c:pt idx="4">
                  <c:v>#N/A</c:v>
                </c:pt>
                <c:pt idx="5">
                  <c:v>0.03</c:v>
                </c:pt>
                <c:pt idx="6">
                  <c:v>#N/A</c:v>
                </c:pt>
                <c:pt idx="7">
                  <c:v>0.03</c:v>
                </c:pt>
                <c:pt idx="8">
                  <c:v>#N/A</c:v>
                </c:pt>
                <c:pt idx="9">
                  <c:v>0.05</c:v>
                </c:pt>
              </c:numCache>
            </c:numRef>
          </c:val>
          <c:extLst>
            <c:ext xmlns:c16="http://schemas.microsoft.com/office/drawing/2014/chart" uri="{C3380CC4-5D6E-409C-BE32-E72D297353CC}">
              <c16:uniqueId val="{00000005-B2EE-499B-8C60-ADC2FE343E4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0.52</c:v>
                </c:pt>
                <c:pt idx="2">
                  <c:v>#N/A</c:v>
                </c:pt>
                <c:pt idx="3">
                  <c:v>1.64</c:v>
                </c:pt>
                <c:pt idx="4">
                  <c:v>#N/A</c:v>
                </c:pt>
                <c:pt idx="5">
                  <c:v>0.74</c:v>
                </c:pt>
                <c:pt idx="6">
                  <c:v>#N/A</c:v>
                </c:pt>
                <c:pt idx="7">
                  <c:v>0.61</c:v>
                </c:pt>
                <c:pt idx="8">
                  <c:v>#N/A</c:v>
                </c:pt>
                <c:pt idx="9">
                  <c:v>0.24</c:v>
                </c:pt>
              </c:numCache>
            </c:numRef>
          </c:val>
          <c:extLst>
            <c:ext xmlns:c16="http://schemas.microsoft.com/office/drawing/2014/chart" uri="{C3380CC4-5D6E-409C-BE32-E72D297353CC}">
              <c16:uniqueId val="{00000006-B2EE-499B-8C60-ADC2FE343E4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0.19</c:v>
                </c:pt>
                <c:pt idx="2">
                  <c:v>#N/A</c:v>
                </c:pt>
                <c:pt idx="3">
                  <c:v>0.67</c:v>
                </c:pt>
                <c:pt idx="4">
                  <c:v>#N/A</c:v>
                </c:pt>
                <c:pt idx="5">
                  <c:v>0.82</c:v>
                </c:pt>
                <c:pt idx="6">
                  <c:v>#N/A</c:v>
                </c:pt>
                <c:pt idx="7">
                  <c:v>0.55000000000000004</c:v>
                </c:pt>
                <c:pt idx="8">
                  <c:v>#N/A</c:v>
                </c:pt>
                <c:pt idx="9">
                  <c:v>0.45</c:v>
                </c:pt>
              </c:numCache>
            </c:numRef>
          </c:val>
          <c:extLst>
            <c:ext xmlns:c16="http://schemas.microsoft.com/office/drawing/2014/chart" uri="{C3380CC4-5D6E-409C-BE32-E72D297353CC}">
              <c16:uniqueId val="{00000007-B2EE-499B-8C60-ADC2FE343E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0.62</c:v>
                </c:pt>
                <c:pt idx="2">
                  <c:v>#N/A</c:v>
                </c:pt>
                <c:pt idx="3">
                  <c:v>0.57999999999999996</c:v>
                </c:pt>
                <c:pt idx="4">
                  <c:v>#N/A</c:v>
                </c:pt>
                <c:pt idx="5">
                  <c:v>6.65</c:v>
                </c:pt>
                <c:pt idx="6">
                  <c:v>#N/A</c:v>
                </c:pt>
                <c:pt idx="7">
                  <c:v>0.83</c:v>
                </c:pt>
                <c:pt idx="8">
                  <c:v>#N/A</c:v>
                </c:pt>
                <c:pt idx="9">
                  <c:v>0.65</c:v>
                </c:pt>
              </c:numCache>
            </c:numRef>
          </c:val>
          <c:extLst>
            <c:ext xmlns:c16="http://schemas.microsoft.com/office/drawing/2014/chart" uri="{C3380CC4-5D6E-409C-BE32-E72D297353CC}">
              <c16:uniqueId val="{00000008-B2EE-499B-8C60-ADC2FE343E44}"/>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1.29</c:v>
                </c:pt>
                <c:pt idx="2">
                  <c:v>#N/A</c:v>
                </c:pt>
                <c:pt idx="3">
                  <c:v>2.2999999999999998</c:v>
                </c:pt>
                <c:pt idx="4">
                  <c:v>#N/A</c:v>
                </c:pt>
                <c:pt idx="5">
                  <c:v>2.68</c:v>
                </c:pt>
                <c:pt idx="6">
                  <c:v>#N/A</c:v>
                </c:pt>
                <c:pt idx="7">
                  <c:v>3.35</c:v>
                </c:pt>
                <c:pt idx="8">
                  <c:v>#N/A</c:v>
                </c:pt>
                <c:pt idx="9">
                  <c:v>3.04</c:v>
                </c:pt>
              </c:numCache>
            </c:numRef>
          </c:val>
          <c:extLst>
            <c:ext xmlns:c16="http://schemas.microsoft.com/office/drawing/2014/chart" uri="{C3380CC4-5D6E-409C-BE32-E72D297353CC}">
              <c16:uniqueId val="{00000009-B2EE-499B-8C60-ADC2FE343E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977</c:v>
                </c:pt>
                <c:pt idx="5">
                  <c:v>961</c:v>
                </c:pt>
                <c:pt idx="8">
                  <c:v>994</c:v>
                </c:pt>
                <c:pt idx="11">
                  <c:v>1012</c:v>
                </c:pt>
                <c:pt idx="14">
                  <c:v>1006</c:v>
                </c:pt>
              </c:numCache>
            </c:numRef>
          </c:val>
          <c:extLst>
            <c:ext xmlns:c16="http://schemas.microsoft.com/office/drawing/2014/chart" uri="{C3380CC4-5D6E-409C-BE32-E72D297353CC}">
              <c16:uniqueId val="{00000000-3D6B-48DA-8DC7-9291F74BDA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6B-48DA-8DC7-9291F74BDA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6B-48DA-8DC7-9291F74BDA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39</c:v>
                </c:pt>
                <c:pt idx="3">
                  <c:v>36</c:v>
                </c:pt>
                <c:pt idx="6">
                  <c:v>40</c:v>
                </c:pt>
                <c:pt idx="9">
                  <c:v>37</c:v>
                </c:pt>
                <c:pt idx="12">
                  <c:v>38</c:v>
                </c:pt>
              </c:numCache>
            </c:numRef>
          </c:val>
          <c:extLst>
            <c:ext xmlns:c16="http://schemas.microsoft.com/office/drawing/2014/chart" uri="{C3380CC4-5D6E-409C-BE32-E72D297353CC}">
              <c16:uniqueId val="{00000003-3D6B-48DA-8DC7-9291F74BDA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258</c:v>
                </c:pt>
                <c:pt idx="3">
                  <c:v>234</c:v>
                </c:pt>
                <c:pt idx="6">
                  <c:v>223</c:v>
                </c:pt>
                <c:pt idx="9">
                  <c:v>219</c:v>
                </c:pt>
                <c:pt idx="12">
                  <c:v>226</c:v>
                </c:pt>
              </c:numCache>
            </c:numRef>
          </c:val>
          <c:extLst>
            <c:ext xmlns:c16="http://schemas.microsoft.com/office/drawing/2014/chart" uri="{C3380CC4-5D6E-409C-BE32-E72D297353CC}">
              <c16:uniqueId val="{00000004-3D6B-48DA-8DC7-9291F74BDA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6B-48DA-8DC7-9291F74BDA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6B-48DA-8DC7-9291F74BDA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951</c:v>
                </c:pt>
                <c:pt idx="3">
                  <c:v>875</c:v>
                </c:pt>
                <c:pt idx="6">
                  <c:v>832</c:v>
                </c:pt>
                <c:pt idx="9">
                  <c:v>852</c:v>
                </c:pt>
                <c:pt idx="12">
                  <c:v>890</c:v>
                </c:pt>
              </c:numCache>
            </c:numRef>
          </c:val>
          <c:extLst>
            <c:ext xmlns:c16="http://schemas.microsoft.com/office/drawing/2014/chart" uri="{C3380CC4-5D6E-409C-BE32-E72D297353CC}">
              <c16:uniqueId val="{00000007-3D6B-48DA-8DC7-9291F74BDA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271</c:v>
                </c:pt>
                <c:pt idx="2">
                  <c:v>#N/A</c:v>
                </c:pt>
                <c:pt idx="3">
                  <c:v>#N/A</c:v>
                </c:pt>
                <c:pt idx="4">
                  <c:v>184</c:v>
                </c:pt>
                <c:pt idx="5">
                  <c:v>#N/A</c:v>
                </c:pt>
                <c:pt idx="6">
                  <c:v>#N/A</c:v>
                </c:pt>
                <c:pt idx="7">
                  <c:v>101</c:v>
                </c:pt>
                <c:pt idx="8">
                  <c:v>#N/A</c:v>
                </c:pt>
                <c:pt idx="9">
                  <c:v>#N/A</c:v>
                </c:pt>
                <c:pt idx="10">
                  <c:v>96</c:v>
                </c:pt>
                <c:pt idx="11">
                  <c:v>#N/A</c:v>
                </c:pt>
                <c:pt idx="12">
                  <c:v>#N/A</c:v>
                </c:pt>
                <c:pt idx="13">
                  <c:v>148</c:v>
                </c:pt>
                <c:pt idx="14">
                  <c:v>#N/A</c:v>
                </c:pt>
              </c:numCache>
            </c:numRef>
          </c:val>
          <c:smooth val="0"/>
          <c:extLst>
            <c:ext xmlns:c16="http://schemas.microsoft.com/office/drawing/2014/chart" uri="{C3380CC4-5D6E-409C-BE32-E72D297353CC}">
              <c16:uniqueId val="{00000008-3D6B-48DA-8DC7-9291F74BDA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12114</c:v>
                </c:pt>
                <c:pt idx="5">
                  <c:v>12201</c:v>
                </c:pt>
                <c:pt idx="8">
                  <c:v>12159</c:v>
                </c:pt>
                <c:pt idx="11">
                  <c:v>11972</c:v>
                </c:pt>
                <c:pt idx="14">
                  <c:v>11507</c:v>
                </c:pt>
              </c:numCache>
            </c:numRef>
          </c:val>
          <c:extLst>
            <c:ext xmlns:c16="http://schemas.microsoft.com/office/drawing/2014/chart" uri="{C3380CC4-5D6E-409C-BE32-E72D297353CC}">
              <c16:uniqueId val="{00000000-620C-4C39-A92F-FE8CD9486C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248</c:v>
                </c:pt>
                <c:pt idx="5">
                  <c:v>220</c:v>
                </c:pt>
                <c:pt idx="8">
                  <c:v>220</c:v>
                </c:pt>
                <c:pt idx="11">
                  <c:v>182</c:v>
                </c:pt>
                <c:pt idx="14">
                  <c:v>171</c:v>
                </c:pt>
              </c:numCache>
            </c:numRef>
          </c:val>
          <c:extLst>
            <c:ext xmlns:c16="http://schemas.microsoft.com/office/drawing/2014/chart" uri="{C3380CC4-5D6E-409C-BE32-E72D297353CC}">
              <c16:uniqueId val="{00000001-620C-4C39-A92F-FE8CD9486C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6606</c:v>
                </c:pt>
                <c:pt idx="5">
                  <c:v>6512</c:v>
                </c:pt>
                <c:pt idx="8">
                  <c:v>7112</c:v>
                </c:pt>
                <c:pt idx="11">
                  <c:v>8080</c:v>
                </c:pt>
                <c:pt idx="14">
                  <c:v>7259</c:v>
                </c:pt>
              </c:numCache>
            </c:numRef>
          </c:val>
          <c:extLst>
            <c:ext xmlns:c16="http://schemas.microsoft.com/office/drawing/2014/chart" uri="{C3380CC4-5D6E-409C-BE32-E72D297353CC}">
              <c16:uniqueId val="{00000002-620C-4C39-A92F-FE8CD9486C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0C-4C39-A92F-FE8CD9486C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0C-4C39-A92F-FE8CD9486C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0C-4C39-A92F-FE8CD9486C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2276</c:v>
                </c:pt>
                <c:pt idx="3">
                  <c:v>2381</c:v>
                </c:pt>
                <c:pt idx="6">
                  <c:v>2332</c:v>
                </c:pt>
                <c:pt idx="9">
                  <c:v>2301</c:v>
                </c:pt>
                <c:pt idx="12">
                  <c:v>2330</c:v>
                </c:pt>
              </c:numCache>
            </c:numRef>
          </c:val>
          <c:extLst>
            <c:ext xmlns:c16="http://schemas.microsoft.com/office/drawing/2014/chart" uri="{C3380CC4-5D6E-409C-BE32-E72D297353CC}">
              <c16:uniqueId val="{00000006-620C-4C39-A92F-FE8CD9486C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288</c:v>
                </c:pt>
                <c:pt idx="3">
                  <c:v>265</c:v>
                </c:pt>
                <c:pt idx="6">
                  <c:v>233</c:v>
                </c:pt>
                <c:pt idx="9">
                  <c:v>202</c:v>
                </c:pt>
                <c:pt idx="12">
                  <c:v>174</c:v>
                </c:pt>
              </c:numCache>
            </c:numRef>
          </c:val>
          <c:extLst>
            <c:ext xmlns:c16="http://schemas.microsoft.com/office/drawing/2014/chart" uri="{C3380CC4-5D6E-409C-BE32-E72D297353CC}">
              <c16:uniqueId val="{00000007-620C-4C39-A92F-FE8CD9486C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3166</c:v>
                </c:pt>
                <c:pt idx="3">
                  <c:v>3048</c:v>
                </c:pt>
                <c:pt idx="6">
                  <c:v>2982</c:v>
                </c:pt>
                <c:pt idx="9">
                  <c:v>2920</c:v>
                </c:pt>
                <c:pt idx="12">
                  <c:v>2843</c:v>
                </c:pt>
              </c:numCache>
            </c:numRef>
          </c:val>
          <c:extLst>
            <c:ext xmlns:c16="http://schemas.microsoft.com/office/drawing/2014/chart" uri="{C3380CC4-5D6E-409C-BE32-E72D297353CC}">
              <c16:uniqueId val="{00000008-620C-4C39-A92F-FE8CD9486C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718</c:v>
                </c:pt>
                <c:pt idx="3">
                  <c:v>638</c:v>
                </c:pt>
                <c:pt idx="6">
                  <c:v>638</c:v>
                </c:pt>
                <c:pt idx="9">
                  <c:v>638</c:v>
                </c:pt>
                <c:pt idx="12">
                  <c:v>638</c:v>
                </c:pt>
              </c:numCache>
            </c:numRef>
          </c:val>
          <c:extLst>
            <c:ext xmlns:c16="http://schemas.microsoft.com/office/drawing/2014/chart" uri="{C3380CC4-5D6E-409C-BE32-E72D297353CC}">
              <c16:uniqueId val="{00000009-620C-4C39-A92F-FE8CD9486C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8843</c:v>
                </c:pt>
                <c:pt idx="3">
                  <c:v>9175</c:v>
                </c:pt>
                <c:pt idx="6">
                  <c:v>9574</c:v>
                </c:pt>
                <c:pt idx="9">
                  <c:v>9579</c:v>
                </c:pt>
                <c:pt idx="12">
                  <c:v>10062</c:v>
                </c:pt>
              </c:numCache>
            </c:numRef>
          </c:val>
          <c:extLst>
            <c:ext xmlns:c16="http://schemas.microsoft.com/office/drawing/2014/chart" uri="{C3380CC4-5D6E-409C-BE32-E72D297353CC}">
              <c16:uniqueId val="{0000000A-620C-4C39-A92F-FE8CD9486C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20C-4C39-A92F-FE8CD9486C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1007</c:v>
                </c:pt>
                <c:pt idx="1">
                  <c:v>1315</c:v>
                </c:pt>
                <c:pt idx="2">
                  <c:v>1004</c:v>
                </c:pt>
              </c:numCache>
            </c:numRef>
          </c:val>
          <c:extLst>
            <c:ext xmlns:c16="http://schemas.microsoft.com/office/drawing/2014/chart" uri="{C3380CC4-5D6E-409C-BE32-E72D297353CC}">
              <c16:uniqueId val="{00000000-A71E-484C-A3FD-F742696976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794</c:v>
                </c:pt>
                <c:pt idx="1">
                  <c:v>794</c:v>
                </c:pt>
                <c:pt idx="2">
                  <c:v>841</c:v>
                </c:pt>
              </c:numCache>
            </c:numRef>
          </c:val>
          <c:extLst>
            <c:ext xmlns:c16="http://schemas.microsoft.com/office/drawing/2014/chart" uri="{C3380CC4-5D6E-409C-BE32-E72D297353CC}">
              <c16:uniqueId val="{00000001-A71E-484C-A3FD-F742696976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5949</c:v>
                </c:pt>
                <c:pt idx="1">
                  <c:v>6608</c:v>
                </c:pt>
                <c:pt idx="2">
                  <c:v>6051</c:v>
                </c:pt>
              </c:numCache>
            </c:numRef>
          </c:val>
          <c:extLst>
            <c:ext xmlns:c16="http://schemas.microsoft.com/office/drawing/2014/chart" uri="{C3380CC4-5D6E-409C-BE32-E72D297353CC}">
              <c16:uniqueId val="{00000002-A71E-484C-A3FD-F742696976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42,854
42,435
17.24
17,931,058
17,629,395
60,417
9,202,618
10,061,682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財政力は、ほぼ横ばいで推移し、類似団体内平均値を下回る数値となっている。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令和５年度について、財政力指数が前年度から低下しているが、社会保障関連経費の増などの影響による基準財政需要額の増加が基準財政収入額の増加を上回ったことが要因である。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下の経済情勢では、今後も厳しい収入環境が続くものと思われることから、収支状況を改善させるためにも、町税徴収率の向上などによる自主財源の確保に努めるとともに、「第４次行財政構造改革プラン・アクションプログラム」に掲げ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見直し後の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改革項目を着実に実行し、財政基盤の強化を図る。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81845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歳入面では、町税や普通交付税の増などはあったものの、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子ども医療費助成の増加や、後期高齢者療養給付費負担金の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増加などにより、経常経費充当一般財源等が増加したこ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とで</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経常収支比率は前年度の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94.2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98.0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今後については、「第４次行財政構造改革プラン・アクションプログラム」に掲げる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見直し後の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改革項目を着実に実行し、経常収支比率の改善を図る。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75565</xdr:rowOff>
    </xdr:from>
    <xdr:to>
      <xdr:col>23</xdr:col>
      <xdr:colOff>133350</xdr:colOff>
      <xdr:row>65</xdr:row>
      <xdr:rowOff>133350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48365"/>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98743</xdr:rowOff>
    </xdr:from>
    <xdr:to>
      <xdr:col>19</xdr:col>
      <xdr:colOff>133350</xdr:colOff>
      <xdr:row>64</xdr:row>
      <xdr:rowOff>75565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28643"/>
          <a:ext cx="889000" cy="3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98743</xdr:rowOff>
    </xdr:from>
    <xdr:to>
      <xdr:col>15</xdr:col>
      <xdr:colOff>82550</xdr:colOff>
      <xdr:row>64</xdr:row>
      <xdr:rowOff>15240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28643"/>
          <a:ext cx="889000" cy="2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9207</xdr:rowOff>
    </xdr:from>
    <xdr:to>
      <xdr:col>11</xdr:col>
      <xdr:colOff>31750</xdr:colOff>
      <xdr:row>64</xdr:row>
      <xdr:rowOff>15240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820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24765</xdr:rowOff>
    </xdr:from>
    <xdr:to>
      <xdr:col>19</xdr:col>
      <xdr:colOff>184150</xdr:colOff>
      <xdr:row>64</xdr:row>
      <xdr:rowOff>126365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47943</xdr:rowOff>
    </xdr:from>
    <xdr:to>
      <xdr:col>15</xdr:col>
      <xdr:colOff>133350</xdr:colOff>
      <xdr:row>62</xdr:row>
      <xdr:rowOff>149543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129857</xdr:rowOff>
    </xdr:from>
    <xdr:to>
      <xdr:col>7</xdr:col>
      <xdr:colOff>31750</xdr:colOff>
      <xdr:row>64</xdr:row>
      <xdr:rowOff>60007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44784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令和２年度から会計年度任用職員制度が導入されたことにより、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令和６年度から会計年度任用職員の勤勉手当の支給開始により、数値は悪化する見込みである。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現状としては、ごみ処理の事業を直営で行っているため、その結果として人件費及び施設の運営経費や維持補修費が類似団体内平均値と比較して高くなる傾向にあ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し尿処理事務の広域化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や町立保育所民営化の効果もあり、一定数値は改善している。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行財政改革における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「アクションプログラム」見直し後の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改革項目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を着実に実行することにより、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など徹底した事務事業の見直し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12359</xdr:rowOff>
    </xdr:from>
    <xdr:to>
      <xdr:col>23</xdr:col>
      <xdr:colOff>133350</xdr:colOff>
      <xdr:row>82</xdr:row>
      <xdr:rowOff>63491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71259"/>
          <a:ext cx="838200" cy="5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10713</xdr:rowOff>
    </xdr:from>
    <xdr:to>
      <xdr:col>19</xdr:col>
      <xdr:colOff>133350</xdr:colOff>
      <xdr:row>82</xdr:row>
      <xdr:rowOff>63491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69613"/>
          <a:ext cx="889000" cy="5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126129</xdr:rowOff>
    </xdr:from>
    <xdr:to>
      <xdr:col>15</xdr:col>
      <xdr:colOff>82550</xdr:colOff>
      <xdr:row>82</xdr:row>
      <xdr:rowOff>10713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13579"/>
          <a:ext cx="889000" cy="5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46997</xdr:rowOff>
    </xdr:from>
    <xdr:to>
      <xdr:col>11</xdr:col>
      <xdr:colOff>31750</xdr:colOff>
      <xdr:row>81</xdr:row>
      <xdr:rowOff>126129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34447"/>
          <a:ext cx="889000" cy="7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133009</xdr:rowOff>
    </xdr:from>
    <xdr:to>
      <xdr:col>23</xdr:col>
      <xdr:colOff>184150</xdr:colOff>
      <xdr:row>82</xdr:row>
      <xdr:rowOff>63159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149536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6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12691</xdr:rowOff>
    </xdr:from>
    <xdr:to>
      <xdr:col>19</xdr:col>
      <xdr:colOff>184150</xdr:colOff>
      <xdr:row>82</xdr:row>
      <xdr:rowOff>114291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99068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57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131363</xdr:rowOff>
    </xdr:from>
    <xdr:to>
      <xdr:col>15</xdr:col>
      <xdr:colOff>133350</xdr:colOff>
      <xdr:row>82</xdr:row>
      <xdr:rowOff>61513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1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46290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0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75329</xdr:rowOff>
    </xdr:from>
    <xdr:to>
      <xdr:col>11</xdr:col>
      <xdr:colOff>82550</xdr:colOff>
      <xdr:row>82</xdr:row>
      <xdr:rowOff>5479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6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15656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3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167647</xdr:rowOff>
    </xdr:from>
    <xdr:to>
      <xdr:col>7</xdr:col>
      <xdr:colOff>31750</xdr:colOff>
      <xdr:row>81</xdr:row>
      <xdr:rowOff>97797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107974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5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本町は従前より国の給料水準を下回っており、大阪府内でも低い水準となっている。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今後も中長期的なビジョンに立って、職員年齢構成の平準化を推進するとともに、引き続き国家公務員に準拠した適正な給与制度による運営を行う。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71966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5647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4939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4939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57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58561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5781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「行財政構造改革プラン」に基づき、職員数の適正管理などに努めてきたことも奏功し、</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からほぼ横ばいで推移している。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業務の性質、職員の年齢構成にも留意し、将来的にも行政サービスの低下とならないよう配慮しながら職員数の適正管理を行っていく。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39188</xdr:rowOff>
    </xdr:from>
    <xdr:to>
      <xdr:col>81</xdr:col>
      <xdr:colOff>44450</xdr:colOff>
      <xdr:row>60</xdr:row>
      <xdr:rowOff>54701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26188"/>
          <a:ext cx="8382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54701</xdr:rowOff>
    </xdr:from>
    <xdr:to>
      <xdr:col>77</xdr:col>
      <xdr:colOff>44450</xdr:colOff>
      <xdr:row>60</xdr:row>
      <xdr:rowOff>71937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4170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65042</xdr:rowOff>
    </xdr:from>
    <xdr:to>
      <xdr:col>72</xdr:col>
      <xdr:colOff>203200</xdr:colOff>
      <xdr:row>60</xdr:row>
      <xdr:rowOff>71937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52042"/>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27124</xdr:rowOff>
    </xdr:from>
    <xdr:to>
      <xdr:col>68</xdr:col>
      <xdr:colOff>152400</xdr:colOff>
      <xdr:row>60</xdr:row>
      <xdr:rowOff>65042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14124"/>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159838</xdr:rowOff>
    </xdr:from>
    <xdr:to>
      <xdr:col>81</xdr:col>
      <xdr:colOff>95250</xdr:colOff>
      <xdr:row>60</xdr:row>
      <xdr:rowOff>89988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4915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2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3901</xdr:rowOff>
    </xdr:from>
    <xdr:to>
      <xdr:col>77</xdr:col>
      <xdr:colOff>95250</xdr:colOff>
      <xdr:row>60</xdr:row>
      <xdr:rowOff>105501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115678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5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21137</xdr:rowOff>
    </xdr:from>
    <xdr:to>
      <xdr:col>73</xdr:col>
      <xdr:colOff>44450</xdr:colOff>
      <xdr:row>60</xdr:row>
      <xdr:rowOff>122737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132914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7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14242</xdr:rowOff>
    </xdr:from>
    <xdr:to>
      <xdr:col>68</xdr:col>
      <xdr:colOff>203200</xdr:colOff>
      <xdr:row>60</xdr:row>
      <xdr:rowOff>115842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126019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7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147774</xdr:rowOff>
    </xdr:from>
    <xdr:to>
      <xdr:col>64</xdr:col>
      <xdr:colOff>152400</xdr:colOff>
      <xdr:row>60</xdr:row>
      <xdr:rowOff>77924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88101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３ヶ年平均の算出対象から令和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％が外れ、令和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％が対象となったため、実質公債費比率は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ポイント良化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債の借入れにあたっては、計画的な事業実施に基づき、先を見通した借入れを行ってきた。今後も、町債を借り入れる際には、交付税措置のあるものを中心に借り入れ、国・府の財政支援制度を有効に活用するなど、財政負担の軽減に引き続き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116522</xdr:rowOff>
    </xdr:from>
    <xdr:to>
      <xdr:col>81</xdr:col>
      <xdr:colOff>44450</xdr:colOff>
      <xdr:row>37</xdr:row>
      <xdr:rowOff>128588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46017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128588</xdr:rowOff>
    </xdr:from>
    <xdr:to>
      <xdr:col>77</xdr:col>
      <xdr:colOff>44450</xdr:colOff>
      <xdr:row>38</xdr:row>
      <xdr:rowOff>5397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47223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5397</xdr:rowOff>
    </xdr:from>
    <xdr:to>
      <xdr:col>72</xdr:col>
      <xdr:colOff>203200</xdr:colOff>
      <xdr:row>38</xdr:row>
      <xdr:rowOff>77788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52049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77788</xdr:rowOff>
    </xdr:from>
    <xdr:to>
      <xdr:col>68</xdr:col>
      <xdr:colOff>152400</xdr:colOff>
      <xdr:row>38</xdr:row>
      <xdr:rowOff>156210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5928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65722</xdr:rowOff>
    </xdr:from>
    <xdr:to>
      <xdr:col>81</xdr:col>
      <xdr:colOff>95250</xdr:colOff>
      <xdr:row>37</xdr:row>
      <xdr:rowOff>167322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82249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2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77788</xdr:rowOff>
    </xdr:from>
    <xdr:to>
      <xdr:col>77</xdr:col>
      <xdr:colOff>95250</xdr:colOff>
      <xdr:row>38</xdr:row>
      <xdr:rowOff>7938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18115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19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126047</xdr:rowOff>
    </xdr:from>
    <xdr:to>
      <xdr:col>73</xdr:col>
      <xdr:colOff>44450</xdr:colOff>
      <xdr:row>38</xdr:row>
      <xdr:rowOff>56197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66374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23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26988</xdr:rowOff>
    </xdr:from>
    <xdr:to>
      <xdr:col>68</xdr:col>
      <xdr:colOff>203200</xdr:colOff>
      <xdr:row>38</xdr:row>
      <xdr:rowOff>128588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138765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百万円増加したものの、充当可能財源等が将来負担額を上回るため前年度に引き続き「－」となっている。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実施にあたっては、その必要性や規模等を十分に精査するとともに、町債においては、引き続き交付税措置のあるものを中心に借り入れるなど、国・府の財政支援制度を有効に活用することによって、将来に過度の負担を残さない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42,854
42,435
17.24
17,931,058
17,629,395
60,417
9,202,618
10,061,682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類似団体内平均値より高い水準となっているのは、ごみ処理を直営で行っていることに伴い、これらの事務事業に係る人件費が嵩むことによるもの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と考える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２年度から会計年度任用職員制度が導入されたことに加え、令和６年度から会計年度任用職員の勤勉手当の支給開始により、さらに増加する見込みであるため、今後、行財政改革における「アクションプログラム」改革項目の見直しに基づき、人件費の抑制など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108712</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238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117856</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32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117856</xdr:rowOff>
    </xdr:from>
    <xdr:to>
      <xdr:col>15</xdr:col>
      <xdr:colOff>98425</xdr:colOff>
      <xdr:row>38</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32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38</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4093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57912</xdr:rowOff>
    </xdr:from>
    <xdr:to>
      <xdr:col>24</xdr:col>
      <xdr:colOff>76200</xdr:colOff>
      <xdr:row>38</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29989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112776</xdr:rowOff>
    </xdr:from>
    <xdr:to>
      <xdr:col>11</xdr:col>
      <xdr:colOff>60325</xdr:colOff>
      <xdr:row>39</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27703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類似団体と比べると、ごみ処理などを直営で行っていることによる施設の維持、管理、運営経費が大きくなる傾向がある。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行財政改革の効果も寄与し減少傾向であったが、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ここ数年は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原油価格・物価高騰に伴い光熱水費などが増加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今後も引き続き、施設に係る事務事業の効率化等を図り改善に努める必要がある。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27940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1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16</xdr:row>
      <xdr:rowOff>27940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33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123190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3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16</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94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扶助費に係る経常収支比率が類似団体内平均値を上回っている要因として、主に保育関連経費が多いことが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保育関連経費が会計年度任用職員制度の導入により、扶助費への振替分が人件費に移行したことなどにより、令和２年度より大きく減少しているが、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令和４年度から町立保育所１園の民営化や、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子ども医療費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助成対象拡充の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により増加したため、類似団体内平均値を上回る結果となっている。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扶助費については、少子高齢化に伴い、今後も増加していくことが予測される。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58</xdr:row>
      <xdr:rowOff>18143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533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80735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22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57</xdr:row>
      <xdr:rowOff>15422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15422</xdr:rowOff>
    </xdr:from>
    <xdr:to>
      <xdr:col>11</xdr:col>
      <xdr:colOff>9525</xdr:colOff>
      <xdr:row>58</xdr:row>
      <xdr:rowOff>83457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880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138793</xdr:rowOff>
    </xdr:from>
    <xdr:to>
      <xdr:col>24</xdr:col>
      <xdr:colOff>76200</xdr:colOff>
      <xdr:row>58</xdr:row>
      <xdr:rowOff>68943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110870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年度は、各事業会計（国保・介護・後期）への繰出金がそれぞれ増加したため、類似団体内平均値を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上回る結果となっている。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繰出金については、少子高齢化に伴い、今後も増加していくことが予測される。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105228</xdr:rowOff>
    </xdr:from>
    <xdr:to>
      <xdr:col>82</xdr:col>
      <xdr:colOff>107950</xdr:colOff>
      <xdr:row>59</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493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58</xdr:row>
      <xdr:rowOff>105228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078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58</xdr:row>
      <xdr:rowOff>29028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72572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73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46265</xdr:rowOff>
    </xdr:from>
    <xdr:to>
      <xdr:col>82</xdr:col>
      <xdr:colOff>158750</xdr:colOff>
      <xdr:row>59</xdr:row>
      <xdr:rowOff>147865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18342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54428</xdr:rowOff>
    </xdr:from>
    <xdr:to>
      <xdr:col>78</xdr:col>
      <xdr:colOff>120650</xdr:colOff>
      <xdr:row>58</xdr:row>
      <xdr:rowOff>156028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140805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108149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令和５年度は前年度と比較して、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広域消防に係る負担金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ごみ処理を直営で行っていることなどにより、一部事務組合等への負担金が少ないため、類似団体内平均値を下回って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85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113284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94996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104140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町債の借入れについては、原則交付税措置のあるものに限って借入れをおこなうなど借入額を抑制してきたところである。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今後においては、公共施設の老朽化対策などにより、借入額の増加が見込まれるが、実施事業の規模などを十分に確認し、引き続き借入れの抑制に努める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156718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971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170435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743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170435</xdr:rowOff>
    </xdr:from>
    <xdr:to>
      <xdr:col>11</xdr:col>
      <xdr:colOff>9525</xdr:colOff>
      <xdr:row>76</xdr:row>
      <xdr:rowOff>40132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291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119634</xdr:rowOff>
    </xdr:from>
    <xdr:to>
      <xdr:col>11</xdr:col>
      <xdr:colOff>60325</xdr:colOff>
      <xdr:row>76</xdr:row>
      <xdr:rowOff>49783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59961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類似団体内平均値を上回っているのは、ごみ処理などを直営で行っていることによる施設の維持・管理・運営に係る経費が大きい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令和３年度は、し尿処理事務の広域化などにより数値は改善したが、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ここ数年は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原油価格・物価高騰に伴う光熱水費の増加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や、各事業会計への繰出金の増加な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どにより、数値は悪化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今後、この数値を抑えることができるよう、「第４次行財政構造改革プラン・アクションプログラム」に掲げる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見直し後の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改革項目を着実に実行していく必要がある。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21844</xdr:rowOff>
    </xdr:from>
    <xdr:to>
      <xdr:col>82</xdr:col>
      <xdr:colOff>107950</xdr:colOff>
      <xdr:row>81</xdr:row>
      <xdr:rowOff>5842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73784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145287</xdr:rowOff>
    </xdr:from>
    <xdr:to>
      <xdr:col>78</xdr:col>
      <xdr:colOff>69850</xdr:colOff>
      <xdr:row>80</xdr:row>
      <xdr:rowOff>21844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518387"/>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79</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18387"/>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79</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1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126492</xdr:rowOff>
    </xdr:from>
    <xdr:to>
      <xdr:col>82</xdr:col>
      <xdr:colOff>158750</xdr:colOff>
      <xdr:row>81</xdr:row>
      <xdr:rowOff>56642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35069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142494</xdr:rowOff>
    </xdr:from>
    <xdr:to>
      <xdr:col>78</xdr:col>
      <xdr:colOff>120650</xdr:colOff>
      <xdr:row>80</xdr:row>
      <xdr:rowOff>72644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57421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38522</xdr:rowOff>
    </xdr:from>
    <xdr:to>
      <xdr:col>29</xdr:col>
      <xdr:colOff>127000</xdr:colOff>
      <xdr:row>17</xdr:row>
      <xdr:rowOff>67383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00797"/>
          <a:ext cx="647700" cy="28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36679</xdr:rowOff>
    </xdr:from>
    <xdr:to>
      <xdr:col>26</xdr:col>
      <xdr:colOff>50800</xdr:colOff>
      <xdr:row>17</xdr:row>
      <xdr:rowOff>67383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998954"/>
          <a:ext cx="698500" cy="30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36679</xdr:rowOff>
    </xdr:from>
    <xdr:to>
      <xdr:col>22</xdr:col>
      <xdr:colOff>114300</xdr:colOff>
      <xdr:row>17</xdr:row>
      <xdr:rowOff>85385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98954"/>
          <a:ext cx="698500" cy="4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85385</xdr:rowOff>
    </xdr:from>
    <xdr:to>
      <xdr:col>18</xdr:col>
      <xdr:colOff>177800</xdr:colOff>
      <xdr:row>18</xdr:row>
      <xdr:rowOff>42380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47660"/>
          <a:ext cx="698500" cy="12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159172</xdr:rowOff>
    </xdr:from>
    <xdr:to>
      <xdr:col>29</xdr:col>
      <xdr:colOff>177800</xdr:colOff>
      <xdr:row>17</xdr:row>
      <xdr:rowOff>89322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49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4249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9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16583</xdr:rowOff>
    </xdr:from>
    <xdr:to>
      <xdr:col>26</xdr:col>
      <xdr:colOff>101600</xdr:colOff>
      <xdr:row>17</xdr:row>
      <xdr:rowOff>118183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7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128360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47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157329</xdr:rowOff>
    </xdr:from>
    <xdr:to>
      <xdr:col>22</xdr:col>
      <xdr:colOff>165100</xdr:colOff>
      <xdr:row>17</xdr:row>
      <xdr:rowOff>87479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4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97656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34585</xdr:rowOff>
    </xdr:from>
    <xdr:to>
      <xdr:col>19</xdr:col>
      <xdr:colOff>38100</xdr:colOff>
      <xdr:row>17</xdr:row>
      <xdr:rowOff>136185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9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146362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6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163030</xdr:rowOff>
    </xdr:from>
    <xdr:to>
      <xdr:col>15</xdr:col>
      <xdr:colOff>101600</xdr:colOff>
      <xdr:row>18</xdr:row>
      <xdr:rowOff>93180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2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103357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156718</xdr:rowOff>
    </xdr:from>
    <xdr:to>
      <xdr:col>29</xdr:col>
      <xdr:colOff>127000</xdr:colOff>
      <xdr:row>37</xdr:row>
      <xdr:rowOff>9061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09968"/>
          <a:ext cx="647700" cy="2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6223</xdr:rowOff>
    </xdr:from>
    <xdr:to>
      <xdr:col>26</xdr:col>
      <xdr:colOff>50800</xdr:colOff>
      <xdr:row>37</xdr:row>
      <xdr:rowOff>9061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130923"/>
          <a:ext cx="698500" cy="2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141440</xdr:rowOff>
    </xdr:from>
    <xdr:to>
      <xdr:col>22</xdr:col>
      <xdr:colOff>114300</xdr:colOff>
      <xdr:row>37</xdr:row>
      <xdr:rowOff>6223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94690"/>
          <a:ext cx="6985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103797</xdr:rowOff>
    </xdr:from>
    <xdr:to>
      <xdr:col>18</xdr:col>
      <xdr:colOff>177800</xdr:colOff>
      <xdr:row>36</xdr:row>
      <xdr:rowOff>141440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57047"/>
          <a:ext cx="698500" cy="3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105918</xdr:rowOff>
    </xdr:from>
    <xdr:to>
      <xdr:col>29</xdr:col>
      <xdr:colOff>177800</xdr:colOff>
      <xdr:row>37</xdr:row>
      <xdr:rowOff>36068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59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77995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129711</xdr:rowOff>
    </xdr:from>
    <xdr:to>
      <xdr:col>26</xdr:col>
      <xdr:colOff>101600</xdr:colOff>
      <xdr:row>37</xdr:row>
      <xdr:rowOff>59861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82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44638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6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126873</xdr:rowOff>
    </xdr:from>
    <xdr:to>
      <xdr:col>22</xdr:col>
      <xdr:colOff>165100</xdr:colOff>
      <xdr:row>37</xdr:row>
      <xdr:rowOff>57023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80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41800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6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90640</xdr:rowOff>
    </xdr:from>
    <xdr:to>
      <xdr:col>19</xdr:col>
      <xdr:colOff>38100</xdr:colOff>
      <xdr:row>37</xdr:row>
      <xdr:rowOff>20790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4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5567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3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52997</xdr:rowOff>
    </xdr:from>
    <xdr:to>
      <xdr:col>15</xdr:col>
      <xdr:colOff>101600</xdr:colOff>
      <xdr:row>36</xdr:row>
      <xdr:rowOff>154597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0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139374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42,854
42,435
17.24
17,931,058
17,629,395
60,417
9,202,618
10,061,682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82338</xdr:rowOff>
    </xdr:from>
    <xdr:to>
      <xdr:col>24</xdr:col>
      <xdr:colOff>63500</xdr:colOff>
      <xdr:row>36</xdr:row>
      <xdr:rowOff>83252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5453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26625</xdr:rowOff>
    </xdr:from>
    <xdr:to>
      <xdr:col>19</xdr:col>
      <xdr:colOff>177800</xdr:colOff>
      <xdr:row>36</xdr:row>
      <xdr:rowOff>82338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98825"/>
          <a:ext cx="889000" cy="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26625</xdr:rowOff>
    </xdr:from>
    <xdr:to>
      <xdr:col>15</xdr:col>
      <xdr:colOff>50800</xdr:colOff>
      <xdr:row>36</xdr:row>
      <xdr:rowOff>144435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98825"/>
          <a:ext cx="889000" cy="1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144435</xdr:rowOff>
    </xdr:from>
    <xdr:to>
      <xdr:col>10</xdr:col>
      <xdr:colOff>114300</xdr:colOff>
      <xdr:row>37</xdr:row>
      <xdr:rowOff>149726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16635"/>
          <a:ext cx="889000" cy="1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32452</xdr:rowOff>
    </xdr:from>
    <xdr:to>
      <xdr:col>24</xdr:col>
      <xdr:colOff>114300</xdr:colOff>
      <xdr:row>36</xdr:row>
      <xdr:rowOff>134052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55329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5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31538</xdr:rowOff>
    </xdr:from>
    <xdr:to>
      <xdr:col>20</xdr:col>
      <xdr:colOff>38100</xdr:colOff>
      <xdr:row>36</xdr:row>
      <xdr:rowOff>133138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0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149665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147275</xdr:rowOff>
    </xdr:from>
    <xdr:to>
      <xdr:col>15</xdr:col>
      <xdr:colOff>101600</xdr:colOff>
      <xdr:row>36</xdr:row>
      <xdr:rowOff>77425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93952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93635</xdr:rowOff>
    </xdr:from>
    <xdr:to>
      <xdr:col>10</xdr:col>
      <xdr:colOff>165100</xdr:colOff>
      <xdr:row>37</xdr:row>
      <xdr:rowOff>23785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40312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98926</xdr:rowOff>
    </xdr:from>
    <xdr:to>
      <xdr:col>6</xdr:col>
      <xdr:colOff>38100</xdr:colOff>
      <xdr:row>38</xdr:row>
      <xdr:rowOff>29076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45603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1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139760</xdr:rowOff>
    </xdr:from>
    <xdr:to>
      <xdr:col>24</xdr:col>
      <xdr:colOff>63500</xdr:colOff>
      <xdr:row>57</xdr:row>
      <xdr:rowOff>25386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40960"/>
          <a:ext cx="838200" cy="5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139760</xdr:rowOff>
    </xdr:from>
    <xdr:to>
      <xdr:col>19</xdr:col>
      <xdr:colOff>177800</xdr:colOff>
      <xdr:row>57</xdr:row>
      <xdr:rowOff>21857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40960"/>
          <a:ext cx="889000" cy="5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21857</xdr:rowOff>
    </xdr:from>
    <xdr:to>
      <xdr:col>15</xdr:col>
      <xdr:colOff>50800</xdr:colOff>
      <xdr:row>57</xdr:row>
      <xdr:rowOff>57267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94507"/>
          <a:ext cx="8890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57267</xdr:rowOff>
    </xdr:from>
    <xdr:to>
      <xdr:col>10</xdr:col>
      <xdr:colOff>114300</xdr:colOff>
      <xdr:row>57</xdr:row>
      <xdr:rowOff>78732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29917"/>
          <a:ext cx="8890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146036</xdr:rowOff>
    </xdr:from>
    <xdr:to>
      <xdr:col>24</xdr:col>
      <xdr:colOff>114300</xdr:colOff>
      <xdr:row>57</xdr:row>
      <xdr:rowOff>76186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88960</xdr:rowOff>
    </xdr:from>
    <xdr:to>
      <xdr:col>20</xdr:col>
      <xdr:colOff>38100</xdr:colOff>
      <xdr:row>57</xdr:row>
      <xdr:rowOff>19110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35637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6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142507</xdr:rowOff>
    </xdr:from>
    <xdr:to>
      <xdr:col>15</xdr:col>
      <xdr:colOff>101600</xdr:colOff>
      <xdr:row>57</xdr:row>
      <xdr:rowOff>72657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4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63784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3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6467</xdr:rowOff>
    </xdr:from>
    <xdr:to>
      <xdr:col>10</xdr:col>
      <xdr:colOff>165100</xdr:colOff>
      <xdr:row>57</xdr:row>
      <xdr:rowOff>108067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99194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27932</xdr:rowOff>
    </xdr:from>
    <xdr:to>
      <xdr:col>6</xdr:col>
      <xdr:colOff>38100</xdr:colOff>
      <xdr:row>57</xdr:row>
      <xdr:rowOff>129532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120659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14427</xdr:rowOff>
    </xdr:from>
    <xdr:to>
      <xdr:col>24</xdr:col>
      <xdr:colOff>63500</xdr:colOff>
      <xdr:row>77</xdr:row>
      <xdr:rowOff>48580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16077"/>
          <a:ext cx="8382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48580</xdr:rowOff>
    </xdr:from>
    <xdr:to>
      <xdr:col>19</xdr:col>
      <xdr:colOff>177800</xdr:colOff>
      <xdr:row>77</xdr:row>
      <xdr:rowOff>109617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250230"/>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109617</xdr:rowOff>
    </xdr:from>
    <xdr:to>
      <xdr:col>15</xdr:col>
      <xdr:colOff>50800</xdr:colOff>
      <xdr:row>77</xdr:row>
      <xdr:rowOff>145872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11267"/>
          <a:ext cx="889000" cy="3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110714</xdr:rowOff>
    </xdr:from>
    <xdr:to>
      <xdr:col>10</xdr:col>
      <xdr:colOff>114300</xdr:colOff>
      <xdr:row>77</xdr:row>
      <xdr:rowOff>145872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12364"/>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135077</xdr:rowOff>
    </xdr:from>
    <xdr:to>
      <xdr:col>24</xdr:col>
      <xdr:colOff>114300</xdr:colOff>
      <xdr:row>77</xdr:row>
      <xdr:rowOff>65227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157954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169230</xdr:rowOff>
    </xdr:from>
    <xdr:to>
      <xdr:col>20</xdr:col>
      <xdr:colOff>38100</xdr:colOff>
      <xdr:row>77</xdr:row>
      <xdr:rowOff>99380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58817</xdr:rowOff>
    </xdr:from>
    <xdr:to>
      <xdr:col>15</xdr:col>
      <xdr:colOff>101600</xdr:colOff>
      <xdr:row>77</xdr:row>
      <xdr:rowOff>160417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5494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03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95072</xdr:rowOff>
    </xdr:from>
    <xdr:to>
      <xdr:col>10</xdr:col>
      <xdr:colOff>165100</xdr:colOff>
      <xdr:row>78</xdr:row>
      <xdr:rowOff>25222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16349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59914</xdr:rowOff>
    </xdr:from>
    <xdr:to>
      <xdr:col>6</xdr:col>
      <xdr:colOff>38100</xdr:colOff>
      <xdr:row>77</xdr:row>
      <xdr:rowOff>161514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6591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3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108356</xdr:rowOff>
    </xdr:from>
    <xdr:to>
      <xdr:col>24</xdr:col>
      <xdr:colOff>63500</xdr:colOff>
      <xdr:row>97</xdr:row>
      <xdr:rowOff>40894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67556"/>
          <a:ext cx="838200" cy="10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82423</xdr:rowOff>
    </xdr:from>
    <xdr:to>
      <xdr:col>19</xdr:col>
      <xdr:colOff>177800</xdr:colOff>
      <xdr:row>97</xdr:row>
      <xdr:rowOff>40894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41623"/>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82423</xdr:rowOff>
    </xdr:from>
    <xdr:to>
      <xdr:col>15</xdr:col>
      <xdr:colOff>50800</xdr:colOff>
      <xdr:row>98</xdr:row>
      <xdr:rowOff>67450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41623"/>
          <a:ext cx="889000" cy="3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67450</xdr:rowOff>
    </xdr:from>
    <xdr:to>
      <xdr:col>10</xdr:col>
      <xdr:colOff>114300</xdr:colOff>
      <xdr:row>98</xdr:row>
      <xdr:rowOff>98107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69550"/>
          <a:ext cx="889000" cy="3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57556</xdr:rowOff>
    </xdr:from>
    <xdr:to>
      <xdr:col>24</xdr:col>
      <xdr:colOff>114300</xdr:colOff>
      <xdr:row>96</xdr:row>
      <xdr:rowOff>159156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1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35983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9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161544</xdr:rowOff>
    </xdr:from>
    <xdr:to>
      <xdr:col>20</xdr:col>
      <xdr:colOff>38100</xdr:colOff>
      <xdr:row>97</xdr:row>
      <xdr:rowOff>91694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82821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31623</xdr:rowOff>
    </xdr:from>
    <xdr:to>
      <xdr:col>15</xdr:col>
      <xdr:colOff>101600</xdr:colOff>
      <xdr:row>96</xdr:row>
      <xdr:rowOff>133223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124350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8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16650</xdr:rowOff>
    </xdr:from>
    <xdr:to>
      <xdr:col>10</xdr:col>
      <xdr:colOff>165100</xdr:colOff>
      <xdr:row>98</xdr:row>
      <xdr:rowOff>118250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109377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47307</xdr:rowOff>
    </xdr:from>
    <xdr:to>
      <xdr:col>6</xdr:col>
      <xdr:colOff>38100</xdr:colOff>
      <xdr:row>98</xdr:row>
      <xdr:rowOff>148907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140034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114412</xdr:rowOff>
    </xdr:from>
    <xdr:to>
      <xdr:col>55</xdr:col>
      <xdr:colOff>0</xdr:colOff>
      <xdr:row>38</xdr:row>
      <xdr:rowOff>132320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629512"/>
          <a:ext cx="8382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114412</xdr:rowOff>
    </xdr:from>
    <xdr:to>
      <xdr:col>50</xdr:col>
      <xdr:colOff>114300</xdr:colOff>
      <xdr:row>38</xdr:row>
      <xdr:rowOff>139526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29512"/>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62814</xdr:rowOff>
    </xdr:from>
    <xdr:to>
      <xdr:col>45</xdr:col>
      <xdr:colOff>177800</xdr:colOff>
      <xdr:row>38</xdr:row>
      <xdr:rowOff>139526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49214"/>
          <a:ext cx="889000" cy="110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62814</xdr:rowOff>
    </xdr:from>
    <xdr:to>
      <xdr:col>41</xdr:col>
      <xdr:colOff>50800</xdr:colOff>
      <xdr:row>39</xdr:row>
      <xdr:rowOff>59734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49214"/>
          <a:ext cx="889000" cy="119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81520</xdr:rowOff>
    </xdr:from>
    <xdr:to>
      <xdr:col>55</xdr:col>
      <xdr:colOff>50800</xdr:colOff>
      <xdr:row>39</xdr:row>
      <xdr:rowOff>11670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167897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1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63612</xdr:rowOff>
    </xdr:from>
    <xdr:to>
      <xdr:col>50</xdr:col>
      <xdr:colOff>165100</xdr:colOff>
      <xdr:row>38</xdr:row>
      <xdr:rowOff>165212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156339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88726</xdr:rowOff>
    </xdr:from>
    <xdr:to>
      <xdr:col>46</xdr:col>
      <xdr:colOff>38100</xdr:colOff>
      <xdr:row>39</xdr:row>
      <xdr:rowOff>18876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10003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9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12014</xdr:rowOff>
    </xdr:from>
    <xdr:to>
      <xdr:col>41</xdr:col>
      <xdr:colOff>101600</xdr:colOff>
      <xdr:row>32</xdr:row>
      <xdr:rowOff>113614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104741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9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8934</xdr:rowOff>
    </xdr:from>
    <xdr:to>
      <xdr:col>36</xdr:col>
      <xdr:colOff>165100</xdr:colOff>
      <xdr:row>39</xdr:row>
      <xdr:rowOff>110534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101661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114203</xdr:rowOff>
    </xdr:from>
    <xdr:to>
      <xdr:col>55</xdr:col>
      <xdr:colOff>0</xdr:colOff>
      <xdr:row>57</xdr:row>
      <xdr:rowOff>86664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15403"/>
          <a:ext cx="838200" cy="14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25995</xdr:rowOff>
    </xdr:from>
    <xdr:to>
      <xdr:col>50</xdr:col>
      <xdr:colOff>114300</xdr:colOff>
      <xdr:row>57</xdr:row>
      <xdr:rowOff>86664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98645"/>
          <a:ext cx="889000" cy="6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25995</xdr:rowOff>
    </xdr:from>
    <xdr:to>
      <xdr:col>45</xdr:col>
      <xdr:colOff>177800</xdr:colOff>
      <xdr:row>57</xdr:row>
      <xdr:rowOff>67859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98645"/>
          <a:ext cx="889000" cy="4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67859</xdr:rowOff>
    </xdr:from>
    <xdr:to>
      <xdr:col>41</xdr:col>
      <xdr:colOff>50800</xdr:colOff>
      <xdr:row>58</xdr:row>
      <xdr:rowOff>13429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40509"/>
          <a:ext cx="889000" cy="11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63403</xdr:rowOff>
    </xdr:from>
    <xdr:to>
      <xdr:col>55</xdr:col>
      <xdr:colOff>50800</xdr:colOff>
      <xdr:row>56</xdr:row>
      <xdr:rowOff>165003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86280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1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35864</xdr:rowOff>
    </xdr:from>
    <xdr:to>
      <xdr:col>50</xdr:col>
      <xdr:colOff>165100</xdr:colOff>
      <xdr:row>57</xdr:row>
      <xdr:rowOff>137464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128591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0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146645</xdr:rowOff>
    </xdr:from>
    <xdr:to>
      <xdr:col>46</xdr:col>
      <xdr:colOff>38100</xdr:colOff>
      <xdr:row>57</xdr:row>
      <xdr:rowOff>76795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4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93322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5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17059</xdr:rowOff>
    </xdr:from>
    <xdr:to>
      <xdr:col>41</xdr:col>
      <xdr:colOff>101600</xdr:colOff>
      <xdr:row>57</xdr:row>
      <xdr:rowOff>118659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8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109786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8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134079</xdr:rowOff>
    </xdr:from>
    <xdr:to>
      <xdr:col>36</xdr:col>
      <xdr:colOff>165100</xdr:colOff>
      <xdr:row>58</xdr:row>
      <xdr:rowOff>64229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55356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9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126174</xdr:rowOff>
    </xdr:from>
    <xdr:to>
      <xdr:col>55</xdr:col>
      <xdr:colOff>0</xdr:colOff>
      <xdr:row>77</xdr:row>
      <xdr:rowOff>92151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984924"/>
          <a:ext cx="838200" cy="30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92151</xdr:rowOff>
    </xdr:from>
    <xdr:to>
      <xdr:col>50</xdr:col>
      <xdr:colOff>114300</xdr:colOff>
      <xdr:row>78</xdr:row>
      <xdr:rowOff>108077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293801"/>
          <a:ext cx="889000" cy="1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108077</xdr:rowOff>
    </xdr:from>
    <xdr:to>
      <xdr:col>45</xdr:col>
      <xdr:colOff>177800</xdr:colOff>
      <xdr:row>78</xdr:row>
      <xdr:rowOff>139795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81177"/>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139795</xdr:rowOff>
    </xdr:from>
    <xdr:to>
      <xdr:col>41</xdr:col>
      <xdr:colOff>50800</xdr:colOff>
      <xdr:row>79</xdr:row>
      <xdr:rowOff>31001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12895"/>
          <a:ext cx="889000" cy="6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75374</xdr:rowOff>
    </xdr:from>
    <xdr:to>
      <xdr:col>55</xdr:col>
      <xdr:colOff>50800</xdr:colOff>
      <xdr:row>76</xdr:row>
      <xdr:rowOff>5525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341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98251</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78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41351</xdr:rowOff>
    </xdr:from>
    <xdr:to>
      <xdr:col>50</xdr:col>
      <xdr:colOff>165100</xdr:colOff>
      <xdr:row>77</xdr:row>
      <xdr:rowOff>142951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159478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57277</xdr:rowOff>
    </xdr:from>
    <xdr:to>
      <xdr:col>46</xdr:col>
      <xdr:colOff>38100</xdr:colOff>
      <xdr:row>78</xdr:row>
      <xdr:rowOff>158877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150004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88995</xdr:rowOff>
    </xdr:from>
    <xdr:to>
      <xdr:col>41</xdr:col>
      <xdr:colOff>101600</xdr:colOff>
      <xdr:row>79</xdr:row>
      <xdr:rowOff>19145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10272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5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151651</xdr:rowOff>
    </xdr:from>
    <xdr:to>
      <xdr:col>36</xdr:col>
      <xdr:colOff>165100</xdr:colOff>
      <xdr:row>79</xdr:row>
      <xdr:rowOff>81801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72928</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1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160872</xdr:rowOff>
    </xdr:from>
    <xdr:to>
      <xdr:col>55</xdr:col>
      <xdr:colOff>0</xdr:colOff>
      <xdr:row>98</xdr:row>
      <xdr:rowOff>28491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91522"/>
          <a:ext cx="838200" cy="3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136902</xdr:rowOff>
    </xdr:from>
    <xdr:to>
      <xdr:col>50</xdr:col>
      <xdr:colOff>114300</xdr:colOff>
      <xdr:row>98</xdr:row>
      <xdr:rowOff>28491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767552"/>
          <a:ext cx="889000" cy="6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136902</xdr:rowOff>
    </xdr:from>
    <xdr:to>
      <xdr:col>45</xdr:col>
      <xdr:colOff>177800</xdr:colOff>
      <xdr:row>98</xdr:row>
      <xdr:rowOff>19653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67552"/>
          <a:ext cx="889000" cy="5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19653</xdr:rowOff>
    </xdr:from>
    <xdr:to>
      <xdr:col>41</xdr:col>
      <xdr:colOff>50800</xdr:colOff>
      <xdr:row>98</xdr:row>
      <xdr:rowOff>41849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21753"/>
          <a:ext cx="889000" cy="2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110072</xdr:rowOff>
    </xdr:from>
    <xdr:to>
      <xdr:col>55</xdr:col>
      <xdr:colOff>50800</xdr:colOff>
      <xdr:row>98</xdr:row>
      <xdr:rowOff>40222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88499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1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149141</xdr:rowOff>
    </xdr:from>
    <xdr:to>
      <xdr:col>50</xdr:col>
      <xdr:colOff>165100</xdr:colOff>
      <xdr:row>98</xdr:row>
      <xdr:rowOff>79291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70418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7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86102</xdr:rowOff>
    </xdr:from>
    <xdr:to>
      <xdr:col>46</xdr:col>
      <xdr:colOff>38100</xdr:colOff>
      <xdr:row>98</xdr:row>
      <xdr:rowOff>16252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32779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4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140303</xdr:rowOff>
    </xdr:from>
    <xdr:to>
      <xdr:col>41</xdr:col>
      <xdr:colOff>101600</xdr:colOff>
      <xdr:row>98</xdr:row>
      <xdr:rowOff>70453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7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61580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6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162499</xdr:rowOff>
    </xdr:from>
    <xdr:to>
      <xdr:col>36</xdr:col>
      <xdr:colOff>165100</xdr:colOff>
      <xdr:row>98</xdr:row>
      <xdr:rowOff>92649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9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83776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56261</xdr:rowOff>
    </xdr:from>
    <xdr:to>
      <xdr:col>85</xdr:col>
      <xdr:colOff>127000</xdr:colOff>
      <xdr:row>39</xdr:row>
      <xdr:rowOff>90159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42811"/>
          <a:ext cx="8382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163209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678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90159</xdr:rowOff>
    </xdr:from>
    <xdr:to>
      <xdr:col>81</xdr:col>
      <xdr:colOff>50800</xdr:colOff>
      <xdr:row>39</xdr:row>
      <xdr:rowOff>98192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76709"/>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155049</xdr:rowOff>
    </xdr:from>
    <xdr:to>
      <xdr:col>76</xdr:col>
      <xdr:colOff>114300</xdr:colOff>
      <xdr:row>39</xdr:row>
      <xdr:rowOff>98192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70149"/>
          <a:ext cx="889000" cy="1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99564</xdr:rowOff>
    </xdr:from>
    <xdr:to>
      <xdr:col>71</xdr:col>
      <xdr:colOff>177800</xdr:colOff>
      <xdr:row>38</xdr:row>
      <xdr:rowOff>155049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14664"/>
          <a:ext cx="889000" cy="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5461</xdr:rowOff>
    </xdr:from>
    <xdr:to>
      <xdr:col>85</xdr:col>
      <xdr:colOff>177800</xdr:colOff>
      <xdr:row>39</xdr:row>
      <xdr:rowOff>107061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136288</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39359</xdr:rowOff>
    </xdr:from>
    <xdr:to>
      <xdr:col>81</xdr:col>
      <xdr:colOff>101600</xdr:colOff>
      <xdr:row>39</xdr:row>
      <xdr:rowOff>140959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132086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818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47392</xdr:rowOff>
    </xdr:from>
    <xdr:to>
      <xdr:col>76</xdr:col>
      <xdr:colOff>165100</xdr:colOff>
      <xdr:row>39</xdr:row>
      <xdr:rowOff>148992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140119</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35333" y="682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104249</xdr:rowOff>
    </xdr:from>
    <xdr:to>
      <xdr:col>72</xdr:col>
      <xdr:colOff>38100</xdr:colOff>
      <xdr:row>39</xdr:row>
      <xdr:rowOff>34399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1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50926</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39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48764</xdr:rowOff>
    </xdr:from>
    <xdr:to>
      <xdr:col>67</xdr:col>
      <xdr:colOff>101600</xdr:colOff>
      <xdr:row>38</xdr:row>
      <xdr:rowOff>150364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6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166891</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33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102797</xdr:rowOff>
    </xdr:from>
    <xdr:to>
      <xdr:col>85</xdr:col>
      <xdr:colOff>127000</xdr:colOff>
      <xdr:row>77</xdr:row>
      <xdr:rowOff>118456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04447"/>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118456</xdr:rowOff>
    </xdr:from>
    <xdr:to>
      <xdr:col>81</xdr:col>
      <xdr:colOff>50800</xdr:colOff>
      <xdr:row>77</xdr:row>
      <xdr:rowOff>126947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2010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112610</xdr:rowOff>
    </xdr:from>
    <xdr:to>
      <xdr:col>76</xdr:col>
      <xdr:colOff>114300</xdr:colOff>
      <xdr:row>77</xdr:row>
      <xdr:rowOff>126947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314260"/>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86322</xdr:rowOff>
    </xdr:from>
    <xdr:to>
      <xdr:col>71</xdr:col>
      <xdr:colOff>177800</xdr:colOff>
      <xdr:row>77</xdr:row>
      <xdr:rowOff>112610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8797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51997</xdr:rowOff>
    </xdr:from>
    <xdr:to>
      <xdr:col>85</xdr:col>
      <xdr:colOff>177800</xdr:colOff>
      <xdr:row>77</xdr:row>
      <xdr:rowOff>153597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30424</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3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67656</xdr:rowOff>
    </xdr:from>
    <xdr:to>
      <xdr:col>81</xdr:col>
      <xdr:colOff>101600</xdr:colOff>
      <xdr:row>77</xdr:row>
      <xdr:rowOff>169256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6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160383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6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76147</xdr:rowOff>
    </xdr:from>
    <xdr:to>
      <xdr:col>76</xdr:col>
      <xdr:colOff>165100</xdr:colOff>
      <xdr:row>78</xdr:row>
      <xdr:rowOff>6297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7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168874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7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61810</xdr:rowOff>
    </xdr:from>
    <xdr:to>
      <xdr:col>72</xdr:col>
      <xdr:colOff>38100</xdr:colOff>
      <xdr:row>77</xdr:row>
      <xdr:rowOff>163410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154537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35522</xdr:rowOff>
    </xdr:from>
    <xdr:to>
      <xdr:col>67</xdr:col>
      <xdr:colOff>101600</xdr:colOff>
      <xdr:row>77</xdr:row>
      <xdr:rowOff>137122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128249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31440</xdr:rowOff>
    </xdr:from>
    <xdr:to>
      <xdr:col>85</xdr:col>
      <xdr:colOff>127000</xdr:colOff>
      <xdr:row>98</xdr:row>
      <xdr:rowOff>105835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33540"/>
          <a:ext cx="838200" cy="7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31440</xdr:rowOff>
    </xdr:from>
    <xdr:to>
      <xdr:col>81</xdr:col>
      <xdr:colOff>50800</xdr:colOff>
      <xdr:row>98</xdr:row>
      <xdr:rowOff>72189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33540"/>
          <a:ext cx="889000" cy="4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72189</xdr:rowOff>
    </xdr:from>
    <xdr:to>
      <xdr:col>76</xdr:col>
      <xdr:colOff>114300</xdr:colOff>
      <xdr:row>98</xdr:row>
      <xdr:rowOff>102246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74289"/>
          <a:ext cx="889000" cy="3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16695</xdr:rowOff>
    </xdr:from>
    <xdr:to>
      <xdr:col>71</xdr:col>
      <xdr:colOff>177800</xdr:colOff>
      <xdr:row>98</xdr:row>
      <xdr:rowOff>102246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18795"/>
          <a:ext cx="889000" cy="8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55035</xdr:rowOff>
    </xdr:from>
    <xdr:to>
      <xdr:col>85</xdr:col>
      <xdr:colOff>177800</xdr:colOff>
      <xdr:row>98</xdr:row>
      <xdr:rowOff>156635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141412</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152090</xdr:rowOff>
    </xdr:from>
    <xdr:to>
      <xdr:col>81</xdr:col>
      <xdr:colOff>101600</xdr:colOff>
      <xdr:row>98</xdr:row>
      <xdr:rowOff>82240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73367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21389</xdr:rowOff>
    </xdr:from>
    <xdr:to>
      <xdr:col>76</xdr:col>
      <xdr:colOff>165100</xdr:colOff>
      <xdr:row>98</xdr:row>
      <xdr:rowOff>122989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2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114116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1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51446</xdr:rowOff>
    </xdr:from>
    <xdr:to>
      <xdr:col>72</xdr:col>
      <xdr:colOff>38100</xdr:colOff>
      <xdr:row>98</xdr:row>
      <xdr:rowOff>153046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5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144173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4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137345</xdr:rowOff>
    </xdr:from>
    <xdr:to>
      <xdr:col>67</xdr:col>
      <xdr:colOff>101600</xdr:colOff>
      <xdr:row>98</xdr:row>
      <xdr:rowOff>67495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84022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4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110622</xdr:rowOff>
    </xdr:from>
    <xdr:to>
      <xdr:col>116</xdr:col>
      <xdr:colOff>63500</xdr:colOff>
      <xdr:row>37</xdr:row>
      <xdr:rowOff>128362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454272"/>
          <a:ext cx="8382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128362</xdr:rowOff>
    </xdr:from>
    <xdr:to>
      <xdr:col>111</xdr:col>
      <xdr:colOff>177800</xdr:colOff>
      <xdr:row>38</xdr:row>
      <xdr:rowOff>73132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72012"/>
          <a:ext cx="889000" cy="1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73132</xdr:rowOff>
    </xdr:from>
    <xdr:to>
      <xdr:col>107</xdr:col>
      <xdr:colOff>50800</xdr:colOff>
      <xdr:row>38</xdr:row>
      <xdr:rowOff>122875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588232"/>
          <a:ext cx="8890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122875</xdr:rowOff>
    </xdr:from>
    <xdr:to>
      <xdr:col>102</xdr:col>
      <xdr:colOff>114300</xdr:colOff>
      <xdr:row>38</xdr:row>
      <xdr:rowOff>131287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37975"/>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59822</xdr:rowOff>
    </xdr:from>
    <xdr:to>
      <xdr:col>116</xdr:col>
      <xdr:colOff>114300</xdr:colOff>
      <xdr:row>37</xdr:row>
      <xdr:rowOff>161422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82699</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5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77562</xdr:rowOff>
    </xdr:from>
    <xdr:to>
      <xdr:col>112</xdr:col>
      <xdr:colOff>38100</xdr:colOff>
      <xdr:row>38</xdr:row>
      <xdr:rowOff>7711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21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170288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51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22332</xdr:rowOff>
    </xdr:from>
    <xdr:to>
      <xdr:col>107</xdr:col>
      <xdr:colOff>101600</xdr:colOff>
      <xdr:row>38</xdr:row>
      <xdr:rowOff>123932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115059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30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72075</xdr:rowOff>
    </xdr:from>
    <xdr:to>
      <xdr:col>102</xdr:col>
      <xdr:colOff>165100</xdr:colOff>
      <xdr:row>39</xdr:row>
      <xdr:rowOff>2225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164802</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80487</xdr:rowOff>
    </xdr:from>
    <xdr:to>
      <xdr:col>98</xdr:col>
      <xdr:colOff>38100</xdr:colOff>
      <xdr:row>39</xdr:row>
      <xdr:rowOff>10637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1764</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688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143948</xdr:rowOff>
    </xdr:from>
    <xdr:to>
      <xdr:col>116</xdr:col>
      <xdr:colOff>63500</xdr:colOff>
      <xdr:row>77</xdr:row>
      <xdr:rowOff>30048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74148"/>
          <a:ext cx="838200" cy="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30048</xdr:rowOff>
    </xdr:from>
    <xdr:to>
      <xdr:col>111</xdr:col>
      <xdr:colOff>177800</xdr:colOff>
      <xdr:row>77</xdr:row>
      <xdr:rowOff>66720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31698"/>
          <a:ext cx="889000" cy="3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66720</xdr:rowOff>
    </xdr:from>
    <xdr:to>
      <xdr:col>107</xdr:col>
      <xdr:colOff>50800</xdr:colOff>
      <xdr:row>77</xdr:row>
      <xdr:rowOff>82189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68370"/>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82189</xdr:rowOff>
    </xdr:from>
    <xdr:to>
      <xdr:col>102</xdr:col>
      <xdr:colOff>114300</xdr:colOff>
      <xdr:row>77</xdr:row>
      <xdr:rowOff>108249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28383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93148</xdr:rowOff>
    </xdr:from>
    <xdr:to>
      <xdr:col>116</xdr:col>
      <xdr:colOff>114300</xdr:colOff>
      <xdr:row>77</xdr:row>
      <xdr:rowOff>23298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116025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150698</xdr:rowOff>
    </xdr:from>
    <xdr:to>
      <xdr:col>112</xdr:col>
      <xdr:colOff>38100</xdr:colOff>
      <xdr:row>77</xdr:row>
      <xdr:rowOff>80848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97376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5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15920</xdr:rowOff>
    </xdr:from>
    <xdr:to>
      <xdr:col>107</xdr:col>
      <xdr:colOff>101600</xdr:colOff>
      <xdr:row>77</xdr:row>
      <xdr:rowOff>117520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134047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31389</xdr:rowOff>
    </xdr:from>
    <xdr:to>
      <xdr:col>102</xdr:col>
      <xdr:colOff>165100</xdr:colOff>
      <xdr:row>77</xdr:row>
      <xdr:rowOff>132989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124116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57449</xdr:rowOff>
    </xdr:from>
    <xdr:to>
      <xdr:col>98</xdr:col>
      <xdr:colOff>38100</xdr:colOff>
      <xdr:row>77</xdr:row>
      <xdr:rowOff>159049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150176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411,383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主な構成項目である扶助費は、住民一人当たり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95,468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円となっており、類似団体内平均値を下回ってはいるものの、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施設型給付費や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子ども医療費助成などが増加し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介護訓練等給付費の増加や障がい児通所給付費などの増により、今後も増加していくことが予測される。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人件費は、これまで行財政改革に伴う人件費の抑制策として、新規採用者数を退職者数の概ね１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２以下とすることによる職員数の削減など、着実に効果を出して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の導入により、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年度は、定年退職者の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により、退職手当が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したことなどで、住民一人当たり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72,457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円となっており、前年度決算と比較すると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が、令和６年度から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の勤勉手当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支給開始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増加する見込みである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ふるさと寄附金が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62,503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、積立金が住民一人当たり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となっており、前年度決算と比較すると、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それぞれ物件費が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文化ホール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工事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や、総合保健福祉センター空調機器更新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58,346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円となっている。今後も公共施設等総合管理計画に基づき、施設等の長期的な更新・統廃合・長寿命化などを計画的に行う。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投資及び出資金は、水道事業会計への一般会計出資金が増加したことにより、住民一人当たり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結果となっている。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42,854
42,435
17.24
17,931,058
17,629,395
60,417
9,202,618
10,061,682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113411</xdr:rowOff>
    </xdr:from>
    <xdr:to>
      <xdr:col>24</xdr:col>
      <xdr:colOff>63500</xdr:colOff>
      <xdr:row>37</xdr:row>
      <xdr:rowOff>138938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57061"/>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169799</xdr:rowOff>
    </xdr:from>
    <xdr:to>
      <xdr:col>19</xdr:col>
      <xdr:colOff>177800</xdr:colOff>
      <xdr:row>37</xdr:row>
      <xdr:rowOff>138938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41999"/>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169799</xdr:rowOff>
    </xdr:from>
    <xdr:to>
      <xdr:col>15</xdr:col>
      <xdr:colOff>50800</xdr:colOff>
      <xdr:row>37</xdr:row>
      <xdr:rowOff>82931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1999"/>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75692</xdr:rowOff>
    </xdr:from>
    <xdr:to>
      <xdr:col>10</xdr:col>
      <xdr:colOff>114300</xdr:colOff>
      <xdr:row>37</xdr:row>
      <xdr:rowOff>82931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1934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62611</xdr:rowOff>
    </xdr:from>
    <xdr:to>
      <xdr:col>24</xdr:col>
      <xdr:colOff>114300</xdr:colOff>
      <xdr:row>37</xdr:row>
      <xdr:rowOff>164211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148988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88138</xdr:rowOff>
    </xdr:from>
    <xdr:to>
      <xdr:col>20</xdr:col>
      <xdr:colOff>38100</xdr:colOff>
      <xdr:row>38</xdr:row>
      <xdr:rowOff>18288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9415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118999</xdr:rowOff>
    </xdr:from>
    <xdr:to>
      <xdr:col>15</xdr:col>
      <xdr:colOff>101600</xdr:colOff>
      <xdr:row>37</xdr:row>
      <xdr:rowOff>49149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40276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32131</xdr:rowOff>
    </xdr:from>
    <xdr:to>
      <xdr:col>10</xdr:col>
      <xdr:colOff>165100</xdr:colOff>
      <xdr:row>37</xdr:row>
      <xdr:rowOff>133731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124858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24892</xdr:rowOff>
    </xdr:from>
    <xdr:to>
      <xdr:col>6</xdr:col>
      <xdr:colOff>38100</xdr:colOff>
      <xdr:row>37</xdr:row>
      <xdr:rowOff>126492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117619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31174</xdr:rowOff>
    </xdr:from>
    <xdr:to>
      <xdr:col>24</xdr:col>
      <xdr:colOff>63500</xdr:colOff>
      <xdr:row>58</xdr:row>
      <xdr:rowOff>114929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75274"/>
          <a:ext cx="838200" cy="8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31174</xdr:rowOff>
    </xdr:from>
    <xdr:to>
      <xdr:col>19</xdr:col>
      <xdr:colOff>177800</xdr:colOff>
      <xdr:row>58</xdr:row>
      <xdr:rowOff>77730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75274"/>
          <a:ext cx="889000" cy="4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145327</xdr:rowOff>
    </xdr:from>
    <xdr:to>
      <xdr:col>15</xdr:col>
      <xdr:colOff>50800</xdr:colOff>
      <xdr:row>58</xdr:row>
      <xdr:rowOff>77730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6527"/>
          <a:ext cx="889000" cy="27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145327</xdr:rowOff>
    </xdr:from>
    <xdr:to>
      <xdr:col>10</xdr:col>
      <xdr:colOff>114300</xdr:colOff>
      <xdr:row>58</xdr:row>
      <xdr:rowOff>152218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6527"/>
          <a:ext cx="889000" cy="34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64129</xdr:rowOff>
    </xdr:from>
    <xdr:to>
      <xdr:col>24</xdr:col>
      <xdr:colOff>114300</xdr:colOff>
      <xdr:row>58</xdr:row>
      <xdr:rowOff>165729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150506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151824</xdr:rowOff>
    </xdr:from>
    <xdr:to>
      <xdr:col>20</xdr:col>
      <xdr:colOff>38100</xdr:colOff>
      <xdr:row>58</xdr:row>
      <xdr:rowOff>81974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98501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9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26930</xdr:rowOff>
    </xdr:from>
    <xdr:to>
      <xdr:col>15</xdr:col>
      <xdr:colOff>101600</xdr:colOff>
      <xdr:row>58</xdr:row>
      <xdr:rowOff>128530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119657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94527</xdr:rowOff>
    </xdr:from>
    <xdr:to>
      <xdr:col>10</xdr:col>
      <xdr:colOff>165100</xdr:colOff>
      <xdr:row>57</xdr:row>
      <xdr:rowOff>24677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15804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8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101418</xdr:rowOff>
    </xdr:from>
    <xdr:to>
      <xdr:col>6</xdr:col>
      <xdr:colOff>38100</xdr:colOff>
      <xdr:row>59</xdr:row>
      <xdr:rowOff>31568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22695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77003</xdr:rowOff>
    </xdr:from>
    <xdr:to>
      <xdr:col>24</xdr:col>
      <xdr:colOff>63500</xdr:colOff>
      <xdr:row>76</xdr:row>
      <xdr:rowOff>133445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07203"/>
          <a:ext cx="838200" cy="5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8072</xdr:rowOff>
    </xdr:from>
    <xdr:to>
      <xdr:col>19</xdr:col>
      <xdr:colOff>177800</xdr:colOff>
      <xdr:row>76</xdr:row>
      <xdr:rowOff>133445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38272"/>
          <a:ext cx="889000" cy="12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8072</xdr:rowOff>
    </xdr:from>
    <xdr:to>
      <xdr:col>15</xdr:col>
      <xdr:colOff>50800</xdr:colOff>
      <xdr:row>77</xdr:row>
      <xdr:rowOff>76324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38272"/>
          <a:ext cx="889000" cy="23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76324</xdr:rowOff>
    </xdr:from>
    <xdr:to>
      <xdr:col>10</xdr:col>
      <xdr:colOff>114300</xdr:colOff>
      <xdr:row>77</xdr:row>
      <xdr:rowOff>167460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77974"/>
          <a:ext cx="889000" cy="9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26203</xdr:rowOff>
    </xdr:from>
    <xdr:to>
      <xdr:col>24</xdr:col>
      <xdr:colOff>114300</xdr:colOff>
      <xdr:row>76</xdr:row>
      <xdr:rowOff>127803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49079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82645</xdr:rowOff>
    </xdr:from>
    <xdr:to>
      <xdr:col>20</xdr:col>
      <xdr:colOff>38100</xdr:colOff>
      <xdr:row>77</xdr:row>
      <xdr:rowOff>12795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29321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8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128722</xdr:rowOff>
    </xdr:from>
    <xdr:to>
      <xdr:col>15</xdr:col>
      <xdr:colOff>101600</xdr:colOff>
      <xdr:row>76</xdr:row>
      <xdr:rowOff>58872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75399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6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25524</xdr:rowOff>
    </xdr:from>
    <xdr:to>
      <xdr:col>10</xdr:col>
      <xdr:colOff>165100</xdr:colOff>
      <xdr:row>77</xdr:row>
      <xdr:rowOff>127124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143651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0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116660</xdr:rowOff>
    </xdr:from>
    <xdr:to>
      <xdr:col>6</xdr:col>
      <xdr:colOff>38100</xdr:colOff>
      <xdr:row>78</xdr:row>
      <xdr:rowOff>46810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37937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57519</xdr:rowOff>
    </xdr:from>
    <xdr:to>
      <xdr:col>24</xdr:col>
      <xdr:colOff>63500</xdr:colOff>
      <xdr:row>97</xdr:row>
      <xdr:rowOff>64768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688169"/>
          <a:ext cx="8382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64768</xdr:rowOff>
    </xdr:from>
    <xdr:to>
      <xdr:col>19</xdr:col>
      <xdr:colOff>177800</xdr:colOff>
      <xdr:row>97</xdr:row>
      <xdr:rowOff>88902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95418"/>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88902</xdr:rowOff>
    </xdr:from>
    <xdr:to>
      <xdr:col>15</xdr:col>
      <xdr:colOff>50800</xdr:colOff>
      <xdr:row>98</xdr:row>
      <xdr:rowOff>19261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19552"/>
          <a:ext cx="889000" cy="10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19261</xdr:rowOff>
    </xdr:from>
    <xdr:to>
      <xdr:col>10</xdr:col>
      <xdr:colOff>114300</xdr:colOff>
      <xdr:row>98</xdr:row>
      <xdr:rowOff>84460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21361"/>
          <a:ext cx="889000" cy="6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6719</xdr:rowOff>
    </xdr:from>
    <xdr:to>
      <xdr:col>24</xdr:col>
      <xdr:colOff>114300</xdr:colOff>
      <xdr:row>97</xdr:row>
      <xdr:rowOff>108319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29596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13968</xdr:rowOff>
    </xdr:from>
    <xdr:to>
      <xdr:col>20</xdr:col>
      <xdr:colOff>38100</xdr:colOff>
      <xdr:row>97</xdr:row>
      <xdr:rowOff>115568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106695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3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38102</xdr:rowOff>
    </xdr:from>
    <xdr:to>
      <xdr:col>15</xdr:col>
      <xdr:colOff>101600</xdr:colOff>
      <xdr:row>97</xdr:row>
      <xdr:rowOff>139702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130829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6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139911</xdr:rowOff>
    </xdr:from>
    <xdr:to>
      <xdr:col>10</xdr:col>
      <xdr:colOff>165100</xdr:colOff>
      <xdr:row>98</xdr:row>
      <xdr:rowOff>70061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86588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4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33660</xdr:rowOff>
    </xdr:from>
    <xdr:to>
      <xdr:col>6</xdr:col>
      <xdr:colOff>38100</xdr:colOff>
      <xdr:row>98</xdr:row>
      <xdr:rowOff>135260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126387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2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41402</xdr:rowOff>
    </xdr:from>
    <xdr:to>
      <xdr:col>55</xdr:col>
      <xdr:colOff>0</xdr:colOff>
      <xdr:row>39</xdr:row>
      <xdr:rowOff>41593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27952"/>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41593</xdr:rowOff>
    </xdr:from>
    <xdr:to>
      <xdr:col>50</xdr:col>
      <xdr:colOff>114300</xdr:colOff>
      <xdr:row>39</xdr:row>
      <xdr:rowOff>41973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2814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41593</xdr:rowOff>
    </xdr:from>
    <xdr:to>
      <xdr:col>45</xdr:col>
      <xdr:colOff>177800</xdr:colOff>
      <xdr:row>39</xdr:row>
      <xdr:rowOff>41973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2814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41593</xdr:rowOff>
    </xdr:from>
    <xdr:to>
      <xdr:col>41</xdr:col>
      <xdr:colOff>50800</xdr:colOff>
      <xdr:row>39</xdr:row>
      <xdr:rowOff>41973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2814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162052</xdr:rowOff>
    </xdr:from>
    <xdr:to>
      <xdr:col>55</xdr:col>
      <xdr:colOff>50800</xdr:colOff>
      <xdr:row>39</xdr:row>
      <xdr:rowOff>92202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76979</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2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162243</xdr:rowOff>
    </xdr:from>
    <xdr:to>
      <xdr:col>50</xdr:col>
      <xdr:colOff>165100</xdr:colOff>
      <xdr:row>39</xdr:row>
      <xdr:rowOff>92393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83520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162623</xdr:rowOff>
    </xdr:from>
    <xdr:to>
      <xdr:col>46</xdr:col>
      <xdr:colOff>38100</xdr:colOff>
      <xdr:row>39</xdr:row>
      <xdr:rowOff>92773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83900</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162243</xdr:rowOff>
    </xdr:from>
    <xdr:to>
      <xdr:col>41</xdr:col>
      <xdr:colOff>101600</xdr:colOff>
      <xdr:row>39</xdr:row>
      <xdr:rowOff>92393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83520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162623</xdr:rowOff>
    </xdr:from>
    <xdr:to>
      <xdr:col>36</xdr:col>
      <xdr:colOff>165100</xdr:colOff>
      <xdr:row>39</xdr:row>
      <xdr:rowOff>92773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83900</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15646</xdr:rowOff>
    </xdr:from>
    <xdr:to>
      <xdr:col>55</xdr:col>
      <xdr:colOff>0</xdr:colOff>
      <xdr:row>59</xdr:row>
      <xdr:rowOff>19710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31196"/>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19710</xdr:rowOff>
    </xdr:from>
    <xdr:to>
      <xdr:col>50</xdr:col>
      <xdr:colOff>114300</xdr:colOff>
      <xdr:row>59</xdr:row>
      <xdr:rowOff>23699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35260"/>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23699</xdr:rowOff>
    </xdr:from>
    <xdr:to>
      <xdr:col>45</xdr:col>
      <xdr:colOff>177800</xdr:colOff>
      <xdr:row>59</xdr:row>
      <xdr:rowOff>24740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39249"/>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19634</xdr:rowOff>
    </xdr:from>
    <xdr:to>
      <xdr:col>41</xdr:col>
      <xdr:colOff>50800</xdr:colOff>
      <xdr:row>59</xdr:row>
      <xdr:rowOff>24740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35184"/>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136296</xdr:rowOff>
    </xdr:from>
    <xdr:to>
      <xdr:col>55</xdr:col>
      <xdr:colOff>50800</xdr:colOff>
      <xdr:row>59</xdr:row>
      <xdr:rowOff>66446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51223</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9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140360</xdr:rowOff>
    </xdr:from>
    <xdr:to>
      <xdr:col>50</xdr:col>
      <xdr:colOff>165100</xdr:colOff>
      <xdr:row>59</xdr:row>
      <xdr:rowOff>70510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61637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144349</xdr:rowOff>
    </xdr:from>
    <xdr:to>
      <xdr:col>46</xdr:col>
      <xdr:colOff>38100</xdr:colOff>
      <xdr:row>59</xdr:row>
      <xdr:rowOff>74499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8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65626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8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145390</xdr:rowOff>
    </xdr:from>
    <xdr:to>
      <xdr:col>41</xdr:col>
      <xdr:colOff>101600</xdr:colOff>
      <xdr:row>59</xdr:row>
      <xdr:rowOff>75540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66667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8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140284</xdr:rowOff>
    </xdr:from>
    <xdr:to>
      <xdr:col>36</xdr:col>
      <xdr:colOff>165100</xdr:colOff>
      <xdr:row>59</xdr:row>
      <xdr:rowOff>70434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61561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7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167590</xdr:rowOff>
    </xdr:from>
    <xdr:to>
      <xdr:col>55</xdr:col>
      <xdr:colOff>0</xdr:colOff>
      <xdr:row>78</xdr:row>
      <xdr:rowOff>20295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97790"/>
          <a:ext cx="838200" cy="19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167590</xdr:rowOff>
    </xdr:from>
    <xdr:to>
      <xdr:col>50</xdr:col>
      <xdr:colOff>114300</xdr:colOff>
      <xdr:row>78</xdr:row>
      <xdr:rowOff>11227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97790"/>
          <a:ext cx="889000" cy="18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11227</xdr:rowOff>
    </xdr:from>
    <xdr:to>
      <xdr:col>45</xdr:col>
      <xdr:colOff>177800</xdr:colOff>
      <xdr:row>78</xdr:row>
      <xdr:rowOff>127699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84327"/>
          <a:ext cx="8890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127699</xdr:rowOff>
    </xdr:from>
    <xdr:to>
      <xdr:col>41</xdr:col>
      <xdr:colOff>50800</xdr:colOff>
      <xdr:row>78</xdr:row>
      <xdr:rowOff>142557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00799"/>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140945</xdr:rowOff>
    </xdr:from>
    <xdr:to>
      <xdr:col>55</xdr:col>
      <xdr:colOff>50800</xdr:colOff>
      <xdr:row>78</xdr:row>
      <xdr:rowOff>71095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119372</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2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116790</xdr:rowOff>
    </xdr:from>
    <xdr:to>
      <xdr:col>50</xdr:col>
      <xdr:colOff>165100</xdr:colOff>
      <xdr:row>77</xdr:row>
      <xdr:rowOff>46940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63466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9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131877</xdr:rowOff>
    </xdr:from>
    <xdr:to>
      <xdr:col>46</xdr:col>
      <xdr:colOff>38100</xdr:colOff>
      <xdr:row>78</xdr:row>
      <xdr:rowOff>62027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53154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2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76899</xdr:rowOff>
    </xdr:from>
    <xdr:to>
      <xdr:col>41</xdr:col>
      <xdr:colOff>101600</xdr:colOff>
      <xdr:row>79</xdr:row>
      <xdr:rowOff>7049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169626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4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91757</xdr:rowOff>
    </xdr:from>
    <xdr:to>
      <xdr:col>36</xdr:col>
      <xdr:colOff>165100</xdr:colOff>
      <xdr:row>79</xdr:row>
      <xdr:rowOff>21907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13034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5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92494</xdr:rowOff>
    </xdr:from>
    <xdr:to>
      <xdr:col>55</xdr:col>
      <xdr:colOff>0</xdr:colOff>
      <xdr:row>97</xdr:row>
      <xdr:rowOff>56629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51694"/>
          <a:ext cx="838200" cy="1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xdr:rowOff>
    </xdr:from>
    <xdr:to>
      <xdr:col>50</xdr:col>
      <xdr:colOff>114300</xdr:colOff>
      <xdr:row>96</xdr:row>
      <xdr:rowOff>92494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459288"/>
          <a:ext cx="889000" cy="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xdr:rowOff>
    </xdr:from>
    <xdr:to>
      <xdr:col>45</xdr:col>
      <xdr:colOff>177800</xdr:colOff>
      <xdr:row>96</xdr:row>
      <xdr:rowOff>100597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59288"/>
          <a:ext cx="889000" cy="10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100597</xdr:rowOff>
    </xdr:from>
    <xdr:to>
      <xdr:col>41</xdr:col>
      <xdr:colOff>50800</xdr:colOff>
      <xdr:row>97</xdr:row>
      <xdr:rowOff>48755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59797"/>
          <a:ext cx="889000" cy="1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5829</xdr:rowOff>
    </xdr:from>
    <xdr:to>
      <xdr:col>55</xdr:col>
      <xdr:colOff>50800</xdr:colOff>
      <xdr:row>97</xdr:row>
      <xdr:rowOff>107429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92206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41694</xdr:rowOff>
    </xdr:from>
    <xdr:to>
      <xdr:col>50</xdr:col>
      <xdr:colOff>165100</xdr:colOff>
      <xdr:row>96</xdr:row>
      <xdr:rowOff>143294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134421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5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120738</xdr:rowOff>
    </xdr:from>
    <xdr:to>
      <xdr:col>46</xdr:col>
      <xdr:colOff>38100</xdr:colOff>
      <xdr:row>96</xdr:row>
      <xdr:rowOff>50888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0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67415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8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49797</xdr:rowOff>
    </xdr:from>
    <xdr:to>
      <xdr:col>41</xdr:col>
      <xdr:colOff>101600</xdr:colOff>
      <xdr:row>96</xdr:row>
      <xdr:rowOff>151397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142524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169405</xdr:rowOff>
    </xdr:from>
    <xdr:to>
      <xdr:col>36</xdr:col>
      <xdr:colOff>165100</xdr:colOff>
      <xdr:row>97</xdr:row>
      <xdr:rowOff>99555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90682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45288</xdr:rowOff>
    </xdr:from>
    <xdr:to>
      <xdr:col>85</xdr:col>
      <xdr:colOff>127000</xdr:colOff>
      <xdr:row>38</xdr:row>
      <xdr:rowOff>74664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60388"/>
          <a:ext cx="838200" cy="2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45288</xdr:rowOff>
    </xdr:from>
    <xdr:to>
      <xdr:col>81</xdr:col>
      <xdr:colOff>50800</xdr:colOff>
      <xdr:row>38</xdr:row>
      <xdr:rowOff>97828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60388"/>
          <a:ext cx="8890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85789</xdr:rowOff>
    </xdr:from>
    <xdr:to>
      <xdr:col>76</xdr:col>
      <xdr:colOff>114300</xdr:colOff>
      <xdr:row>38</xdr:row>
      <xdr:rowOff>97828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600889"/>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75044</xdr:rowOff>
    </xdr:from>
    <xdr:to>
      <xdr:col>71</xdr:col>
      <xdr:colOff>177800</xdr:colOff>
      <xdr:row>38</xdr:row>
      <xdr:rowOff>85789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5732894"/>
          <a:ext cx="889000" cy="86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23864</xdr:rowOff>
    </xdr:from>
    <xdr:to>
      <xdr:col>85</xdr:col>
      <xdr:colOff>177800</xdr:colOff>
      <xdr:row>38</xdr:row>
      <xdr:rowOff>125464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110240</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165938</xdr:rowOff>
    </xdr:from>
    <xdr:to>
      <xdr:col>81</xdr:col>
      <xdr:colOff>101600</xdr:colOff>
      <xdr:row>38</xdr:row>
      <xdr:rowOff>96088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87215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0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47028</xdr:rowOff>
    </xdr:from>
    <xdr:to>
      <xdr:col>76</xdr:col>
      <xdr:colOff>165100</xdr:colOff>
      <xdr:row>38</xdr:row>
      <xdr:rowOff>148628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139755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34989</xdr:rowOff>
    </xdr:from>
    <xdr:to>
      <xdr:col>72</xdr:col>
      <xdr:colOff>38100</xdr:colOff>
      <xdr:row>38</xdr:row>
      <xdr:rowOff>136589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127716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4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24244</xdr:rowOff>
    </xdr:from>
    <xdr:to>
      <xdr:col>67</xdr:col>
      <xdr:colOff>101600</xdr:colOff>
      <xdr:row>33</xdr:row>
      <xdr:rowOff>125844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6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142371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45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81887</xdr:rowOff>
    </xdr:from>
    <xdr:to>
      <xdr:col>85</xdr:col>
      <xdr:colOff>127000</xdr:colOff>
      <xdr:row>57</xdr:row>
      <xdr:rowOff>2403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11637"/>
          <a:ext cx="838200" cy="26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2403</xdr:rowOff>
    </xdr:from>
    <xdr:to>
      <xdr:col>81</xdr:col>
      <xdr:colOff>50800</xdr:colOff>
      <xdr:row>57</xdr:row>
      <xdr:rowOff>60551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75053"/>
          <a:ext cx="889000" cy="5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148966</xdr:rowOff>
    </xdr:from>
    <xdr:to>
      <xdr:col>76</xdr:col>
      <xdr:colOff>114300</xdr:colOff>
      <xdr:row>57</xdr:row>
      <xdr:rowOff>60551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50166"/>
          <a:ext cx="889000" cy="8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148966</xdr:rowOff>
    </xdr:from>
    <xdr:to>
      <xdr:col>71</xdr:col>
      <xdr:colOff>177800</xdr:colOff>
      <xdr:row>57</xdr:row>
      <xdr:rowOff>96121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50166"/>
          <a:ext cx="889000" cy="1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31087</xdr:rowOff>
    </xdr:from>
    <xdr:to>
      <xdr:col>85</xdr:col>
      <xdr:colOff>177800</xdr:colOff>
      <xdr:row>55</xdr:row>
      <xdr:rowOff>132687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53964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1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123053</xdr:rowOff>
    </xdr:from>
    <xdr:to>
      <xdr:col>81</xdr:col>
      <xdr:colOff>101600</xdr:colOff>
      <xdr:row>57</xdr:row>
      <xdr:rowOff>53203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69730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9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9751</xdr:rowOff>
    </xdr:from>
    <xdr:to>
      <xdr:col>76</xdr:col>
      <xdr:colOff>165100</xdr:colOff>
      <xdr:row>57</xdr:row>
      <xdr:rowOff>111351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8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102478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98166</xdr:rowOff>
    </xdr:from>
    <xdr:to>
      <xdr:col>72</xdr:col>
      <xdr:colOff>38100</xdr:colOff>
      <xdr:row>57</xdr:row>
      <xdr:rowOff>28316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19443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9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45321</xdr:rowOff>
    </xdr:from>
    <xdr:to>
      <xdr:col>67</xdr:col>
      <xdr:colOff>101600</xdr:colOff>
      <xdr:row>57</xdr:row>
      <xdr:rowOff>146921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1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138048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1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56262</xdr:rowOff>
    </xdr:from>
    <xdr:to>
      <xdr:col>85</xdr:col>
      <xdr:colOff>127000</xdr:colOff>
      <xdr:row>79</xdr:row>
      <xdr:rowOff>90159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00812"/>
          <a:ext cx="838200" cy="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3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90159</xdr:rowOff>
    </xdr:from>
    <xdr:to>
      <xdr:col>81</xdr:col>
      <xdr:colOff>50800</xdr:colOff>
      <xdr:row>79</xdr:row>
      <xdr:rowOff>98192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634709"/>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155049</xdr:rowOff>
    </xdr:from>
    <xdr:to>
      <xdr:col>76</xdr:col>
      <xdr:colOff>114300</xdr:colOff>
      <xdr:row>79</xdr:row>
      <xdr:rowOff>98192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28149"/>
          <a:ext cx="889000" cy="1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99564</xdr:rowOff>
    </xdr:from>
    <xdr:to>
      <xdr:col>71</xdr:col>
      <xdr:colOff>177800</xdr:colOff>
      <xdr:row>78</xdr:row>
      <xdr:rowOff>155049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472664"/>
          <a:ext cx="889000" cy="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5462</xdr:rowOff>
    </xdr:from>
    <xdr:to>
      <xdr:col>85</xdr:col>
      <xdr:colOff>177800</xdr:colOff>
      <xdr:row>79</xdr:row>
      <xdr:rowOff>107062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136289</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3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39359</xdr:rowOff>
    </xdr:from>
    <xdr:to>
      <xdr:col>81</xdr:col>
      <xdr:colOff>101600</xdr:colOff>
      <xdr:row>79</xdr:row>
      <xdr:rowOff>140959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132086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7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47392</xdr:rowOff>
    </xdr:from>
    <xdr:to>
      <xdr:col>76</xdr:col>
      <xdr:colOff>165100</xdr:colOff>
      <xdr:row>79</xdr:row>
      <xdr:rowOff>148992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140119</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684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104249</xdr:rowOff>
    </xdr:from>
    <xdr:to>
      <xdr:col>72</xdr:col>
      <xdr:colOff>38100</xdr:colOff>
      <xdr:row>79</xdr:row>
      <xdr:rowOff>34399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50926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25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48764</xdr:rowOff>
    </xdr:from>
    <xdr:to>
      <xdr:col>67</xdr:col>
      <xdr:colOff>101600</xdr:colOff>
      <xdr:row>78</xdr:row>
      <xdr:rowOff>150364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166891</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1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102797</xdr:rowOff>
    </xdr:from>
    <xdr:to>
      <xdr:col>85</xdr:col>
      <xdr:colOff>127000</xdr:colOff>
      <xdr:row>97</xdr:row>
      <xdr:rowOff>118456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33447"/>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118456</xdr:rowOff>
    </xdr:from>
    <xdr:to>
      <xdr:col>81</xdr:col>
      <xdr:colOff>50800</xdr:colOff>
      <xdr:row>97</xdr:row>
      <xdr:rowOff>126947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4910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112610</xdr:rowOff>
    </xdr:from>
    <xdr:to>
      <xdr:col>76</xdr:col>
      <xdr:colOff>114300</xdr:colOff>
      <xdr:row>97</xdr:row>
      <xdr:rowOff>126947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743260"/>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86322</xdr:rowOff>
    </xdr:from>
    <xdr:to>
      <xdr:col>71</xdr:col>
      <xdr:colOff>177800</xdr:colOff>
      <xdr:row>97</xdr:row>
      <xdr:rowOff>112610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71697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51997</xdr:rowOff>
    </xdr:from>
    <xdr:to>
      <xdr:col>85</xdr:col>
      <xdr:colOff>177800</xdr:colOff>
      <xdr:row>97</xdr:row>
      <xdr:rowOff>153597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30424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6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67656</xdr:rowOff>
    </xdr:from>
    <xdr:to>
      <xdr:col>81</xdr:col>
      <xdr:colOff>101600</xdr:colOff>
      <xdr:row>97</xdr:row>
      <xdr:rowOff>169256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9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160383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9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76147</xdr:rowOff>
    </xdr:from>
    <xdr:to>
      <xdr:col>76</xdr:col>
      <xdr:colOff>165100</xdr:colOff>
      <xdr:row>98</xdr:row>
      <xdr:rowOff>6297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168874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9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61810</xdr:rowOff>
    </xdr:from>
    <xdr:to>
      <xdr:col>72</xdr:col>
      <xdr:colOff>38100</xdr:colOff>
      <xdr:row>97</xdr:row>
      <xdr:rowOff>163410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154537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35522</xdr:rowOff>
    </xdr:from>
    <xdr:to>
      <xdr:col>67</xdr:col>
      <xdr:colOff>101600</xdr:colOff>
      <xdr:row>97</xdr:row>
      <xdr:rowOff>137122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128249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5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主な構成項目である民生費は、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電力・ガス・食料品等価格高騰緊急支援給付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金や住民税非課税世帯等臨時特別支援給付金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物価高騰対応重点支援給付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や介護訓練等給付費などが増加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したことで、住民一人あたり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163,228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総務費は、ふるさと寄附金が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委託料や積立金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減などにより減少したことで、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47,585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土木費は、熊取駅西整備工事、町道久保高田線歩道拡幅工事の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減などにより、住民一人あたり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26,041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円と前年度から比較すると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文化ホール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増などにより、住民一人あたり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85,087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円と前年度から比較すると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増加し、類似団体内平均値を上回っている。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歳出面では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ふるさと納税制度の改正による返礼品委託料等の減や、熊取駅西整備事業の減などがあったものの、文化ホール・公民館整備事業や、ふれあいセンター空調機器更新、物価高騰対策として実施した地域振興券事業、小・中学校給食費無償化などが増加した。</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一方、</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歳入面では、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町税や各税交付金、地方交付税が一定増加したものの、臨時財政対策債や前年度からの繰越金が減少するなどした結果、一般財源に大幅な不足が生じ、それを補うために財政調整基金やくまとりふるさと応援基金などから多額の基金繰入を行うことで、黒字決算を維持した非常に厳しい決算となった。</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これは、社会保障関連経費の増や、新たな財政需要への対応などにより歳出が大幅に増加したことが要因であり、一方で、歳入の大幅な増加は見込めないことから、今後もこの傾向は続くと考えられる。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このような状況下において、「第４次行財政構造改革プラン・アクションプログラム」改革項目の見直しを行い、徹底した行財政改革の推進が必要である。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下水道事業会計について、標準財政規模比が前年度と比較して0.31ポイント減少している要因は、流動資産における現金預金が前年度と比較して約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億円増加したものの、流動負債における未払金も約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億円増加したため、資金剰余金が減少したことによるもの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国民健康保険事業特別会計は、実質収支額が減少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％となり、前年度に比べて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５年度については、全会計黒字となっているが、一般会計においては、一般財源に大幅な不足が生じ、それを補うために、多額の基金繰入れを行うことで、黒字決算を維持した状況となっていることを踏まえ、恒常的な基金繰入れに依存しない収支が均衡した財政構造を再構築するとともに、依存財源の多寡による影響を極力抑えた、自立的な財政運営を目指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全額算入公債費等に計上される臨時財政対策債の発行が続いている中、建設事業に係る元利償還金等が増加してい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公営企業の元利償還金に対する繰入金や、組合等が起こした地方債の元利償還金に対する負担金等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、また算入公債費等が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したことで、結果として実質公債費比率の分子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、公共施設の老朽化対策などにより、借入額の増加が見込まれるが、町債の借入れについては、原則交付税措置のあるものに限るとともに、実施事業の規模等を十分精査し、その借入額を抑制していく。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地方債残高の増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により、将来負担額は増加したものの、充当可能財源等がそれを上回るため、前年度に引き続き将来負担比率の分子はマイナスとなっている。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、今後、公共施設の老朽化などにより、借入額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増加する見込みで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ある。それに伴い、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おける分子も増加するものと思われるが、安定した財政運営を行っていくため、将来負担比率の動向には注視していく必要がある。数値を悪化させないためにも、基金繰入れに依存しない自律的な財政運営に努め、充当可能基金を減少させない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大阪府熊取町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町税や地方交付税がほぼ横ばいで推移したのに対し、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社会保障関連経費の増加や、物価高騰等の影響による物件費や建設事業費等の増加などにより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歳出が大幅に増加した結果、一般財源に大幅な不足が生じ、それを補うために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くまとりふるさと応援基金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多額の基金繰入を行うことにより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高齢化や少子化対策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に伴う扶助費や繰出金が今後も増加していくことが予測されることに加え、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新たな財政需要への対応による増加も見込まれることから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、持続可能な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行財政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運営を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維持していくため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、「第４次行財政構造改革プラン・アクションプログラム」改革項目の見直しを行い、徹底した行財政改革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くまとりふるさと応援基金：住民、法人その他団体との協働による定住魅力のあるまちづくりを推進。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公共施設整備基金：公共施設整備事業を円滑かつ効率的に行うための財源確保。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くまとり防災基金：災害に強い安全なまちづくりを推進し、災害発生時に応急対策及び復旧に要する経費の財源に充てる。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墓地基金：町墓苑設置に係る町債等の償還及び供用開始後の管理を円滑かつ効率的に行う。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産業活性化基金：中小企業者等の円滑な資金調達のための財源及び商工業・農業を含む産業活性化を図るための事業実施に必要な財源に充てる。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くまとりふるさと応援基金：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文化ホール・公民館整備事業や小・中学校給食費無償化などへの財源として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取崩したため減少。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老人福祉センター改修事業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ごみ処理施設修繕への財源として取崩したため減少。</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くまとり防災基金：利子積立てをおこなったため増加。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墓地基金：墓苑の永代使用料等の積立てによる増加。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産業活性化基金：起業者向けの補助などをおこなったため減少。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等を取り巻く社会状況は大きく変化しているなかで、将来世代に渡る長期的な視点を持ち、状況に応じた統廃合など公共施設整備事業を円滑かつ効率的に行えるよう財源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高齢化や少子化対策などの社会保障関連経費が増加したことに加え、物価高騰等の影響による物件費や建設事業費等の増加及び施設の老朽化等に伴う維持管理経費の増など</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による取崩しにより、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311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財政調整基金の取り崩しに依存しない財政運営を維持していくため、町税徴収率の向上などによる自主財源の確保に努めるとともに、「第４次行財政構造改革プラン・アクションプログラム」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に掲げる見直し後の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改革項目を着実に実行し、歳出の抑制等に努める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利子、普通交付税の追加交付（臨時財政対策債償還基金費）分の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積立てによる増加。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将来にわたる町財政の健全な運営に資するため、地方債の償還計画等を踏まえ、町債の償還に必要な財源の確保に努める。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17931058</v>
      </c>
      <c r="BO4" s="371"/>
      <c r="BP4" s="371"/>
      <c r="BQ4" s="371"/>
      <c r="BR4" s="371"/>
      <c r="BS4" s="371"/>
      <c r="BT4" s="371"/>
      <c r="BU4" s="372"/>
      <c r="BV4" s="370">
        <v>17734023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0.7</v>
      </c>
      <c r="CU4" s="377"/>
      <c r="CV4" s="377"/>
      <c r="CW4" s="377"/>
      <c r="CX4" s="377"/>
      <c r="CY4" s="377"/>
      <c r="CZ4" s="377"/>
      <c r="DA4" s="378"/>
      <c r="DB4" s="376">
        <v>0.8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17629395</v>
      </c>
      <c r="BO5" s="408"/>
      <c r="BP5" s="408"/>
      <c r="BQ5" s="408"/>
      <c r="BR5" s="408"/>
      <c r="BS5" s="408"/>
      <c r="BT5" s="408"/>
      <c r="BU5" s="409"/>
      <c r="BV5" s="407">
        <v>17584111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v>
      </c>
      <c r="CU5" s="405"/>
      <c r="CV5" s="405"/>
      <c r="CW5" s="405"/>
      <c r="CX5" s="405"/>
      <c r="CY5" s="405"/>
      <c r="CZ5" s="405"/>
      <c r="DA5" s="406"/>
      <c r="DB5" s="404">
        <v>94.2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301663</v>
      </c>
      <c r="BO6" s="408"/>
      <c r="BP6" s="408"/>
      <c r="BQ6" s="408"/>
      <c r="BR6" s="408"/>
      <c r="BS6" s="408"/>
      <c r="BT6" s="408"/>
      <c r="BU6" s="409"/>
      <c r="BV6" s="407">
        <v>149912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98.8</v>
      </c>
      <c r="CU6" s="445"/>
      <c r="CV6" s="445"/>
      <c r="CW6" s="445"/>
      <c r="CX6" s="445"/>
      <c r="CY6" s="445"/>
      <c r="CZ6" s="445"/>
      <c r="DA6" s="446"/>
      <c r="DB6" s="444">
        <v>96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241246</v>
      </c>
      <c r="BO7" s="408"/>
      <c r="BP7" s="408"/>
      <c r="BQ7" s="408"/>
      <c r="BR7" s="408"/>
      <c r="BS7" s="408"/>
      <c r="BT7" s="408"/>
      <c r="BU7" s="409"/>
      <c r="BV7" s="407">
        <v>74023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9202618</v>
      </c>
      <c r="CU7" s="408"/>
      <c r="CV7" s="408"/>
      <c r="CW7" s="408"/>
      <c r="CX7" s="408"/>
      <c r="CY7" s="408"/>
      <c r="CZ7" s="408"/>
      <c r="DA7" s="409"/>
      <c r="DB7" s="407">
        <v>9034622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60417</v>
      </c>
      <c r="BO8" s="408"/>
      <c r="BP8" s="408"/>
      <c r="BQ8" s="408"/>
      <c r="BR8" s="408"/>
      <c r="BS8" s="408"/>
      <c r="BT8" s="408"/>
      <c r="BU8" s="409"/>
      <c r="BV8" s="407">
        <v>75889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0.55000000000000004</v>
      </c>
      <c r="CU8" s="448"/>
      <c r="CV8" s="448"/>
      <c r="CW8" s="448"/>
      <c r="CX8" s="448"/>
      <c r="CY8" s="448"/>
      <c r="CZ8" s="448"/>
      <c r="DA8" s="449"/>
      <c r="DB8" s="447">
        <v>0.56999999999999995</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43763</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-15472</v>
      </c>
      <c r="BO9" s="408"/>
      <c r="BP9" s="408"/>
      <c r="BQ9" s="408"/>
      <c r="BR9" s="408"/>
      <c r="BS9" s="408"/>
      <c r="BT9" s="408"/>
      <c r="BU9" s="409"/>
      <c r="BV9" s="407">
        <v>-538390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8.1</v>
      </c>
      <c r="CU9" s="405"/>
      <c r="CV9" s="405"/>
      <c r="CW9" s="405"/>
      <c r="CX9" s="405"/>
      <c r="CY9" s="405"/>
      <c r="CZ9" s="405"/>
      <c r="DA9" s="406"/>
      <c r="DB9" s="404">
        <v>7.9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44435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39000</v>
      </c>
      <c r="BO10" s="408"/>
      <c r="BP10" s="408"/>
      <c r="BQ10" s="408"/>
      <c r="BR10" s="408"/>
      <c r="BS10" s="408"/>
      <c r="BT10" s="408"/>
      <c r="BU10" s="409"/>
      <c r="BV10" s="407">
        <v>308000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42854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350000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42435</v>
      </c>
      <c r="S13" s="492"/>
      <c r="T13" s="492"/>
      <c r="U13" s="492"/>
      <c r="V13" s="493"/>
      <c r="W13" s="423" t="s">
        <v>131</v>
      </c>
      <c r="X13" s="424"/>
      <c r="Y13" s="424"/>
      <c r="Z13" s="424"/>
      <c r="AA13" s="424"/>
      <c r="AB13" s="414"/>
      <c r="AC13" s="458">
        <v>244</v>
      </c>
      <c r="AD13" s="459"/>
      <c r="AE13" s="459"/>
      <c r="AF13" s="459"/>
      <c r="AG13" s="501"/>
      <c r="AH13" s="458">
        <v>306</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-326472</v>
      </c>
      <c r="BO13" s="408"/>
      <c r="BP13" s="408"/>
      <c r="BQ13" s="408"/>
      <c r="BR13" s="408"/>
      <c r="BS13" s="408"/>
      <c r="BT13" s="408"/>
      <c r="BU13" s="409"/>
      <c r="BV13" s="407">
        <v>-230390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v>
      </c>
      <c r="CU13" s="405"/>
      <c r="CV13" s="405"/>
      <c r="CW13" s="405"/>
      <c r="CX13" s="405"/>
      <c r="CY13" s="405"/>
      <c r="CZ13" s="405"/>
      <c r="DA13" s="406"/>
      <c r="DB13" s="404">
        <v>1.5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43013</v>
      </c>
      <c r="S14" s="492"/>
      <c r="T14" s="492"/>
      <c r="U14" s="492"/>
      <c r="V14" s="493"/>
      <c r="W14" s="397"/>
      <c r="X14" s="398"/>
      <c r="Y14" s="398"/>
      <c r="Z14" s="398"/>
      <c r="AA14" s="398"/>
      <c r="AB14" s="387"/>
      <c r="AC14" s="494">
        <v>1.4</v>
      </c>
      <c r="AD14" s="495"/>
      <c r="AE14" s="495"/>
      <c r="AF14" s="495"/>
      <c r="AG14" s="496"/>
      <c r="AH14" s="494">
        <v>1.6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42653</v>
      </c>
      <c r="S15" s="492"/>
      <c r="T15" s="492"/>
      <c r="U15" s="492"/>
      <c r="V15" s="493"/>
      <c r="W15" s="423" t="s">
        <v>137</v>
      </c>
      <c r="X15" s="424"/>
      <c r="Y15" s="424"/>
      <c r="Z15" s="424"/>
      <c r="AA15" s="424"/>
      <c r="AB15" s="414"/>
      <c r="AC15" s="458">
        <v>3916</v>
      </c>
      <c r="AD15" s="459"/>
      <c r="AE15" s="459"/>
      <c r="AF15" s="459"/>
      <c r="AG15" s="501"/>
      <c r="AH15" s="458">
        <v>4470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4440863</v>
      </c>
      <c r="BO15" s="371"/>
      <c r="BP15" s="371"/>
      <c r="BQ15" s="371"/>
      <c r="BR15" s="371"/>
      <c r="BS15" s="371"/>
      <c r="BT15" s="371"/>
      <c r="BU15" s="372"/>
      <c r="BV15" s="370">
        <v>4316236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v>
      </c>
      <c r="AD16" s="495"/>
      <c r="AE16" s="495"/>
      <c r="AF16" s="495"/>
      <c r="AG16" s="496"/>
      <c r="AH16" s="494">
        <v>23.7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8012424</v>
      </c>
      <c r="BO16" s="408"/>
      <c r="BP16" s="408"/>
      <c r="BQ16" s="408"/>
      <c r="BR16" s="408"/>
      <c r="BS16" s="408"/>
      <c r="BT16" s="408"/>
      <c r="BU16" s="409"/>
      <c r="BV16" s="407">
        <v>7776902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13668</v>
      </c>
      <c r="AD17" s="459"/>
      <c r="AE17" s="459"/>
      <c r="AF17" s="459"/>
      <c r="AG17" s="501"/>
      <c r="AH17" s="458">
        <v>14103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5564930</v>
      </c>
      <c r="BO17" s="408"/>
      <c r="BP17" s="408"/>
      <c r="BQ17" s="408"/>
      <c r="BR17" s="408"/>
      <c r="BS17" s="408"/>
      <c r="BT17" s="408"/>
      <c r="BU17" s="409"/>
      <c r="BV17" s="407">
        <v>5400965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17.239999999999998</v>
      </c>
      <c r="M18" s="531"/>
      <c r="N18" s="531"/>
      <c r="O18" s="531"/>
      <c r="P18" s="531"/>
      <c r="Q18" s="531"/>
      <c r="R18" s="532"/>
      <c r="S18" s="532"/>
      <c r="T18" s="532"/>
      <c r="U18" s="532"/>
      <c r="V18" s="533"/>
      <c r="W18" s="425"/>
      <c r="X18" s="426"/>
      <c r="Y18" s="426"/>
      <c r="Z18" s="426"/>
      <c r="AA18" s="426"/>
      <c r="AB18" s="417"/>
      <c r="AC18" s="534">
        <v>76.7</v>
      </c>
      <c r="AD18" s="535"/>
      <c r="AE18" s="535"/>
      <c r="AF18" s="535"/>
      <c r="AG18" s="536"/>
      <c r="AH18" s="534">
        <v>74.7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9183690</v>
      </c>
      <c r="BO18" s="408"/>
      <c r="BP18" s="408"/>
      <c r="BQ18" s="408"/>
      <c r="BR18" s="408"/>
      <c r="BS18" s="408"/>
      <c r="BT18" s="408"/>
      <c r="BU18" s="409"/>
      <c r="BV18" s="407">
        <v>8745333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2538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10867811</v>
      </c>
      <c r="BO19" s="408"/>
      <c r="BP19" s="408"/>
      <c r="BQ19" s="408"/>
      <c r="BR19" s="408"/>
      <c r="BS19" s="408"/>
      <c r="BT19" s="408"/>
      <c r="BU19" s="409"/>
      <c r="BV19" s="407">
        <v>10644422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17256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10061682</v>
      </c>
      <c r="BO22" s="371"/>
      <c r="BP22" s="371"/>
      <c r="BQ22" s="371"/>
      <c r="BR22" s="371"/>
      <c r="BS22" s="371"/>
      <c r="BT22" s="371"/>
      <c r="BU22" s="372"/>
      <c r="BV22" s="370">
        <v>9579120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9538307</v>
      </c>
      <c r="BO23" s="408"/>
      <c r="BP23" s="408"/>
      <c r="BQ23" s="408"/>
      <c r="BR23" s="408"/>
      <c r="BS23" s="408"/>
      <c r="BT23" s="408"/>
      <c r="BU23" s="409"/>
      <c r="BV23" s="407">
        <v>9014628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6080</v>
      </c>
      <c r="R24" s="459"/>
      <c r="S24" s="459"/>
      <c r="T24" s="459"/>
      <c r="U24" s="459"/>
      <c r="V24" s="501"/>
      <c r="W24" s="553"/>
      <c r="X24" s="554"/>
      <c r="Y24" s="555"/>
      <c r="Z24" s="457" t="s">
        <v>162</v>
      </c>
      <c r="AA24" s="437"/>
      <c r="AB24" s="437"/>
      <c r="AC24" s="437"/>
      <c r="AD24" s="437"/>
      <c r="AE24" s="437"/>
      <c r="AF24" s="437"/>
      <c r="AG24" s="438"/>
      <c r="AH24" s="458">
        <v>265</v>
      </c>
      <c r="AI24" s="459"/>
      <c r="AJ24" s="459"/>
      <c r="AK24" s="459"/>
      <c r="AL24" s="501"/>
      <c r="AM24" s="458">
        <v>829715</v>
      </c>
      <c r="AN24" s="459"/>
      <c r="AO24" s="459"/>
      <c r="AP24" s="459"/>
      <c r="AQ24" s="459"/>
      <c r="AR24" s="501"/>
      <c r="AS24" s="458">
        <v>3131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5188625</v>
      </c>
      <c r="BO24" s="408"/>
      <c r="BP24" s="408"/>
      <c r="BQ24" s="408"/>
      <c r="BR24" s="408"/>
      <c r="BS24" s="408"/>
      <c r="BT24" s="408"/>
      <c r="BU24" s="409"/>
      <c r="BV24" s="407">
        <v>4262831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5814</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1802832</v>
      </c>
      <c r="BO25" s="371"/>
      <c r="BP25" s="371"/>
      <c r="BQ25" s="371"/>
      <c r="BR25" s="371"/>
      <c r="BS25" s="371"/>
      <c r="BT25" s="371"/>
      <c r="BU25" s="372"/>
      <c r="BV25" s="370">
        <v>2375586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5681</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3500</v>
      </c>
      <c r="R27" s="459"/>
      <c r="S27" s="459"/>
      <c r="T27" s="459"/>
      <c r="U27" s="459"/>
      <c r="V27" s="501"/>
      <c r="W27" s="553"/>
      <c r="X27" s="554"/>
      <c r="Y27" s="555"/>
      <c r="Z27" s="457" t="s">
        <v>171</v>
      </c>
      <c r="AA27" s="437"/>
      <c r="AB27" s="437"/>
      <c r="AC27" s="437"/>
      <c r="AD27" s="437"/>
      <c r="AE27" s="437"/>
      <c r="AF27" s="437"/>
      <c r="AG27" s="438"/>
      <c r="AH27" s="458">
        <v>4</v>
      </c>
      <c r="AI27" s="459"/>
      <c r="AJ27" s="459"/>
      <c r="AK27" s="459"/>
      <c r="AL27" s="501"/>
      <c r="AM27" s="458">
        <v>15260</v>
      </c>
      <c r="AN27" s="459"/>
      <c r="AO27" s="459"/>
      <c r="AP27" s="459"/>
      <c r="AQ27" s="459"/>
      <c r="AR27" s="501"/>
      <c r="AS27" s="458">
        <v>3815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3200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1004221</v>
      </c>
      <c r="BO28" s="371"/>
      <c r="BP28" s="371"/>
      <c r="BQ28" s="371"/>
      <c r="BR28" s="371"/>
      <c r="BS28" s="371"/>
      <c r="BT28" s="371"/>
      <c r="BU28" s="372"/>
      <c r="BV28" s="370">
        <v>1315221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11</v>
      </c>
      <c r="M29" s="459"/>
      <c r="N29" s="459"/>
      <c r="O29" s="459"/>
      <c r="P29" s="501"/>
      <c r="Q29" s="458">
        <v>3000</v>
      </c>
      <c r="R29" s="459"/>
      <c r="S29" s="459"/>
      <c r="T29" s="459"/>
      <c r="U29" s="459"/>
      <c r="V29" s="501"/>
      <c r="W29" s="556"/>
      <c r="X29" s="557"/>
      <c r="Y29" s="558"/>
      <c r="Z29" s="457" t="s">
        <v>177</v>
      </c>
      <c r="AA29" s="437"/>
      <c r="AB29" s="437"/>
      <c r="AC29" s="437"/>
      <c r="AD29" s="437"/>
      <c r="AE29" s="437"/>
      <c r="AF29" s="437"/>
      <c r="AG29" s="438"/>
      <c r="AH29" s="458">
        <v>269</v>
      </c>
      <c r="AI29" s="459"/>
      <c r="AJ29" s="459"/>
      <c r="AK29" s="459"/>
      <c r="AL29" s="501"/>
      <c r="AM29" s="458">
        <v>844975</v>
      </c>
      <c r="AN29" s="459"/>
      <c r="AO29" s="459"/>
      <c r="AP29" s="459"/>
      <c r="AQ29" s="459"/>
      <c r="AR29" s="501"/>
      <c r="AS29" s="458">
        <v>3141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841453</v>
      </c>
      <c r="BO29" s="408"/>
      <c r="BP29" s="408"/>
      <c r="BQ29" s="408"/>
      <c r="BR29" s="408"/>
      <c r="BS29" s="408"/>
      <c r="BT29" s="408"/>
      <c r="BU29" s="409"/>
      <c r="BV29" s="407">
        <v>794224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6050521</v>
      </c>
      <c r="BO30" s="527"/>
      <c r="BP30" s="527"/>
      <c r="BQ30" s="527"/>
      <c r="BR30" s="527"/>
      <c r="BS30" s="527"/>
      <c r="BT30" s="527"/>
      <c r="BU30" s="528"/>
      <c r="BV30" s="526">
        <v>6608162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大阪府後期高齢者医療広域連合（一般会計）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熊取町土地開発公社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墓地事業特別会計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大阪府後期高齢者医療広域連合（後期高齢者医療特別会計）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大阪広域水道企業団（水道事業会計）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大阪広域水道企業団（水道事業会計）熊取水道事業</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大阪広域水道企業団（工業用水道事業会計）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泉州南消防組合（一般会計）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J1vTsrxvDQIDZ0oYqzuxGQSgt49O6XFAkdA/XoXYrkFzDmk1tFXxyzBZ6Sv1/wt8Ypj42nG35Jv9456yX50HeA==" saltValue="K4fa2tfPPeKUsVzmjNQGo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4284288</v>
      </c>
      <c r="S5" s="613"/>
      <c r="T5" s="613"/>
      <c r="U5" s="613"/>
      <c r="V5" s="613"/>
      <c r="W5" s="613"/>
      <c r="X5" s="613"/>
      <c r="Y5" s="614"/>
      <c r="Z5" s="615">
        <v>23.9</v>
      </c>
      <c r="AA5" s="615"/>
      <c r="AB5" s="615"/>
      <c r="AC5" s="615"/>
      <c r="AD5" s="616">
        <v>4284288</v>
      </c>
      <c r="AE5" s="616"/>
      <c r="AF5" s="616"/>
      <c r="AG5" s="616"/>
      <c r="AH5" s="616"/>
      <c r="AI5" s="616"/>
      <c r="AJ5" s="616"/>
      <c r="AK5" s="616"/>
      <c r="AL5" s="617">
        <v>46.1</v>
      </c>
      <c r="AM5" s="618"/>
      <c r="AN5" s="618"/>
      <c r="AO5" s="619"/>
      <c r="AP5" s="609" t="s">
        <v>216</v>
      </c>
      <c r="AQ5" s="610"/>
      <c r="AR5" s="610"/>
      <c r="AS5" s="610"/>
      <c r="AT5" s="610"/>
      <c r="AU5" s="610"/>
      <c r="AV5" s="610"/>
      <c r="AW5" s="610"/>
      <c r="AX5" s="610"/>
      <c r="AY5" s="610"/>
      <c r="AZ5" s="610"/>
      <c r="BA5" s="610"/>
      <c r="BB5" s="610"/>
      <c r="BC5" s="610"/>
      <c r="BD5" s="610"/>
      <c r="BE5" s="610"/>
      <c r="BF5" s="611"/>
      <c r="BG5" s="623">
        <v>4284288</v>
      </c>
      <c r="BH5" s="624"/>
      <c r="BI5" s="624"/>
      <c r="BJ5" s="624"/>
      <c r="BK5" s="624"/>
      <c r="BL5" s="624"/>
      <c r="BM5" s="624"/>
      <c r="BN5" s="625"/>
      <c r="BO5" s="626">
        <v>100</v>
      </c>
      <c r="BP5" s="626"/>
      <c r="BQ5" s="626"/>
      <c r="BR5" s="626"/>
      <c r="BS5" s="627">
        <v>4112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91693</v>
      </c>
      <c r="S6" s="624"/>
      <c r="T6" s="624"/>
      <c r="U6" s="624"/>
      <c r="V6" s="624"/>
      <c r="W6" s="624"/>
      <c r="X6" s="624"/>
      <c r="Y6" s="625"/>
      <c r="Z6" s="626">
        <v>0.5</v>
      </c>
      <c r="AA6" s="626"/>
      <c r="AB6" s="626"/>
      <c r="AC6" s="626"/>
      <c r="AD6" s="627">
        <v>91693</v>
      </c>
      <c r="AE6" s="627"/>
      <c r="AF6" s="627"/>
      <c r="AG6" s="627"/>
      <c r="AH6" s="627"/>
      <c r="AI6" s="627"/>
      <c r="AJ6" s="627"/>
      <c r="AK6" s="627"/>
      <c r="AL6" s="628">
        <v>1</v>
      </c>
      <c r="AM6" s="629"/>
      <c r="AN6" s="629"/>
      <c r="AO6" s="630"/>
      <c r="AP6" s="620" t="s">
        <v>221</v>
      </c>
      <c r="AQ6" s="621"/>
      <c r="AR6" s="621"/>
      <c r="AS6" s="621"/>
      <c r="AT6" s="621"/>
      <c r="AU6" s="621"/>
      <c r="AV6" s="621"/>
      <c r="AW6" s="621"/>
      <c r="AX6" s="621"/>
      <c r="AY6" s="621"/>
      <c r="AZ6" s="621"/>
      <c r="BA6" s="621"/>
      <c r="BB6" s="621"/>
      <c r="BC6" s="621"/>
      <c r="BD6" s="621"/>
      <c r="BE6" s="621"/>
      <c r="BF6" s="622"/>
      <c r="BG6" s="623">
        <v>4284288</v>
      </c>
      <c r="BH6" s="624"/>
      <c r="BI6" s="624"/>
      <c r="BJ6" s="624"/>
      <c r="BK6" s="624"/>
      <c r="BL6" s="624"/>
      <c r="BM6" s="624"/>
      <c r="BN6" s="625"/>
      <c r="BO6" s="626">
        <v>100</v>
      </c>
      <c r="BP6" s="626"/>
      <c r="BQ6" s="626"/>
      <c r="BR6" s="626"/>
      <c r="BS6" s="627">
        <v>4112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116521</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116521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5143</v>
      </c>
      <c r="S7" s="624"/>
      <c r="T7" s="624"/>
      <c r="U7" s="624"/>
      <c r="V7" s="624"/>
      <c r="W7" s="624"/>
      <c r="X7" s="624"/>
      <c r="Y7" s="625"/>
      <c r="Z7" s="626">
        <v>0</v>
      </c>
      <c r="AA7" s="626"/>
      <c r="AB7" s="626"/>
      <c r="AC7" s="626"/>
      <c r="AD7" s="627">
        <v>5143</v>
      </c>
      <c r="AE7" s="627"/>
      <c r="AF7" s="627"/>
      <c r="AG7" s="627"/>
      <c r="AH7" s="627"/>
      <c r="AI7" s="627"/>
      <c r="AJ7" s="627"/>
      <c r="AK7" s="627"/>
      <c r="AL7" s="628">
        <v>0.1</v>
      </c>
      <c r="AM7" s="629"/>
      <c r="AN7" s="629"/>
      <c r="AO7" s="630"/>
      <c r="AP7" s="620" t="s">
        <v>224</v>
      </c>
      <c r="AQ7" s="621"/>
      <c r="AR7" s="621"/>
      <c r="AS7" s="621"/>
      <c r="AT7" s="621"/>
      <c r="AU7" s="621"/>
      <c r="AV7" s="621"/>
      <c r="AW7" s="621"/>
      <c r="AX7" s="621"/>
      <c r="AY7" s="621"/>
      <c r="AZ7" s="621"/>
      <c r="BA7" s="621"/>
      <c r="BB7" s="621"/>
      <c r="BC7" s="621"/>
      <c r="BD7" s="621"/>
      <c r="BE7" s="621"/>
      <c r="BF7" s="622"/>
      <c r="BG7" s="623">
        <v>2314867</v>
      </c>
      <c r="BH7" s="624"/>
      <c r="BI7" s="624"/>
      <c r="BJ7" s="624"/>
      <c r="BK7" s="624"/>
      <c r="BL7" s="624"/>
      <c r="BM7" s="624"/>
      <c r="BN7" s="625"/>
      <c r="BO7" s="626">
        <v>54</v>
      </c>
      <c r="BP7" s="626"/>
      <c r="BQ7" s="626"/>
      <c r="BR7" s="626"/>
      <c r="BS7" s="627">
        <v>4112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2039227</v>
      </c>
      <c r="CS7" s="624"/>
      <c r="CT7" s="624"/>
      <c r="CU7" s="624"/>
      <c r="CV7" s="624"/>
      <c r="CW7" s="624"/>
      <c r="CX7" s="624"/>
      <c r="CY7" s="625"/>
      <c r="CZ7" s="626">
        <v>11.6</v>
      </c>
      <c r="DA7" s="626"/>
      <c r="DB7" s="626"/>
      <c r="DC7" s="626"/>
      <c r="DD7" s="632">
        <v>21340</v>
      </c>
      <c r="DE7" s="624"/>
      <c r="DF7" s="624"/>
      <c r="DG7" s="624"/>
      <c r="DH7" s="624"/>
      <c r="DI7" s="624"/>
      <c r="DJ7" s="624"/>
      <c r="DK7" s="624"/>
      <c r="DL7" s="624"/>
      <c r="DM7" s="624"/>
      <c r="DN7" s="624"/>
      <c r="DO7" s="624"/>
      <c r="DP7" s="625"/>
      <c r="DQ7" s="632">
        <v>1382532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51248</v>
      </c>
      <c r="S8" s="624"/>
      <c r="T8" s="624"/>
      <c r="U8" s="624"/>
      <c r="V8" s="624"/>
      <c r="W8" s="624"/>
      <c r="X8" s="624"/>
      <c r="Y8" s="625"/>
      <c r="Z8" s="626">
        <v>0.3</v>
      </c>
      <c r="AA8" s="626"/>
      <c r="AB8" s="626"/>
      <c r="AC8" s="626"/>
      <c r="AD8" s="627">
        <v>51248</v>
      </c>
      <c r="AE8" s="627"/>
      <c r="AF8" s="627"/>
      <c r="AG8" s="627"/>
      <c r="AH8" s="627"/>
      <c r="AI8" s="627"/>
      <c r="AJ8" s="627"/>
      <c r="AK8" s="627"/>
      <c r="AL8" s="628">
        <v>0.6</v>
      </c>
      <c r="AM8" s="629"/>
      <c r="AN8" s="629"/>
      <c r="AO8" s="630"/>
      <c r="AP8" s="620" t="s">
        <v>227</v>
      </c>
      <c r="AQ8" s="621"/>
      <c r="AR8" s="621"/>
      <c r="AS8" s="621"/>
      <c r="AT8" s="621"/>
      <c r="AU8" s="621"/>
      <c r="AV8" s="621"/>
      <c r="AW8" s="621"/>
      <c r="AX8" s="621"/>
      <c r="AY8" s="621"/>
      <c r="AZ8" s="621"/>
      <c r="BA8" s="621"/>
      <c r="BB8" s="621"/>
      <c r="BC8" s="621"/>
      <c r="BD8" s="621"/>
      <c r="BE8" s="621"/>
      <c r="BF8" s="622"/>
      <c r="BG8" s="623">
        <v>72725</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6994976</v>
      </c>
      <c r="CS8" s="624"/>
      <c r="CT8" s="624"/>
      <c r="CU8" s="624"/>
      <c r="CV8" s="624"/>
      <c r="CW8" s="624"/>
      <c r="CX8" s="624"/>
      <c r="CY8" s="625"/>
      <c r="CZ8" s="626">
        <v>39.700000000000003</v>
      </c>
      <c r="DA8" s="626"/>
      <c r="DB8" s="626"/>
      <c r="DC8" s="626"/>
      <c r="DD8" s="632">
        <v>13000</v>
      </c>
      <c r="DE8" s="624"/>
      <c r="DF8" s="624"/>
      <c r="DG8" s="624"/>
      <c r="DH8" s="624"/>
      <c r="DI8" s="624"/>
      <c r="DJ8" s="624"/>
      <c r="DK8" s="624"/>
      <c r="DL8" s="624"/>
      <c r="DM8" s="624"/>
      <c r="DN8" s="624"/>
      <c r="DO8" s="624"/>
      <c r="DP8" s="625"/>
      <c r="DQ8" s="632">
        <v>3891870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54888</v>
      </c>
      <c r="S9" s="624"/>
      <c r="T9" s="624"/>
      <c r="U9" s="624"/>
      <c r="V9" s="624"/>
      <c r="W9" s="624"/>
      <c r="X9" s="624"/>
      <c r="Y9" s="625"/>
      <c r="Z9" s="626">
        <v>0.3</v>
      </c>
      <c r="AA9" s="626"/>
      <c r="AB9" s="626"/>
      <c r="AC9" s="626"/>
      <c r="AD9" s="627">
        <v>54888</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2124841</v>
      </c>
      <c r="BH9" s="624"/>
      <c r="BI9" s="624"/>
      <c r="BJ9" s="624"/>
      <c r="BK9" s="624"/>
      <c r="BL9" s="624"/>
      <c r="BM9" s="624"/>
      <c r="BN9" s="625"/>
      <c r="BO9" s="626">
        <v>49.6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1865550</v>
      </c>
      <c r="CS9" s="624"/>
      <c r="CT9" s="624"/>
      <c r="CU9" s="624"/>
      <c r="CV9" s="624"/>
      <c r="CW9" s="624"/>
      <c r="CX9" s="624"/>
      <c r="CY9" s="625"/>
      <c r="CZ9" s="626">
        <v>10.6</v>
      </c>
      <c r="DA9" s="626"/>
      <c r="DB9" s="626"/>
      <c r="DC9" s="626"/>
      <c r="DD9" s="632">
        <v>266996</v>
      </c>
      <c r="DE9" s="624"/>
      <c r="DF9" s="624"/>
      <c r="DG9" s="624"/>
      <c r="DH9" s="624"/>
      <c r="DI9" s="624"/>
      <c r="DJ9" s="624"/>
      <c r="DK9" s="624"/>
      <c r="DL9" s="624"/>
      <c r="DM9" s="624"/>
      <c r="DN9" s="624"/>
      <c r="DO9" s="624"/>
      <c r="DP9" s="625"/>
      <c r="DQ9" s="632">
        <v>1265127</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57093</v>
      </c>
      <c r="BH10" s="624"/>
      <c r="BI10" s="624"/>
      <c r="BJ10" s="624"/>
      <c r="BK10" s="624"/>
      <c r="BL10" s="624"/>
      <c r="BM10" s="624"/>
      <c r="BN10" s="625"/>
      <c r="BO10" s="626">
        <v>1.3</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679</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390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934250</v>
      </c>
      <c r="S11" s="624"/>
      <c r="T11" s="624"/>
      <c r="U11" s="624"/>
      <c r="V11" s="624"/>
      <c r="W11" s="624"/>
      <c r="X11" s="624"/>
      <c r="Y11" s="625"/>
      <c r="Z11" s="628">
        <v>5.2</v>
      </c>
      <c r="AA11" s="629"/>
      <c r="AB11" s="629"/>
      <c r="AC11" s="635"/>
      <c r="AD11" s="632">
        <v>934250</v>
      </c>
      <c r="AE11" s="624"/>
      <c r="AF11" s="624"/>
      <c r="AG11" s="624"/>
      <c r="AH11" s="624"/>
      <c r="AI11" s="624"/>
      <c r="AJ11" s="624"/>
      <c r="AK11" s="625"/>
      <c r="AL11" s="628">
        <v>10</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60208</v>
      </c>
      <c r="BH11" s="624"/>
      <c r="BI11" s="624"/>
      <c r="BJ11" s="624"/>
      <c r="BK11" s="624"/>
      <c r="BL11" s="624"/>
      <c r="BM11" s="624"/>
      <c r="BN11" s="625"/>
      <c r="BO11" s="626">
        <v>1.4</v>
      </c>
      <c r="BP11" s="626"/>
      <c r="BQ11" s="626"/>
      <c r="BR11" s="626"/>
      <c r="BS11" s="627">
        <v>4112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97181</v>
      </c>
      <c r="CS11" s="624"/>
      <c r="CT11" s="624"/>
      <c r="CU11" s="624"/>
      <c r="CV11" s="624"/>
      <c r="CW11" s="624"/>
      <c r="CX11" s="624"/>
      <c r="CY11" s="625"/>
      <c r="CZ11" s="626">
        <v>0.6</v>
      </c>
      <c r="DA11" s="626"/>
      <c r="DB11" s="626"/>
      <c r="DC11" s="626"/>
      <c r="DD11" s="632">
        <v>26756</v>
      </c>
      <c r="DE11" s="624"/>
      <c r="DF11" s="624"/>
      <c r="DG11" s="624"/>
      <c r="DH11" s="624"/>
      <c r="DI11" s="624"/>
      <c r="DJ11" s="624"/>
      <c r="DK11" s="624"/>
      <c r="DL11" s="624"/>
      <c r="DM11" s="624"/>
      <c r="DN11" s="624"/>
      <c r="DO11" s="624"/>
      <c r="DP11" s="625"/>
      <c r="DQ11" s="632">
        <v>66519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11561</v>
      </c>
      <c r="S12" s="624"/>
      <c r="T12" s="624"/>
      <c r="U12" s="624"/>
      <c r="V12" s="624"/>
      <c r="W12" s="624"/>
      <c r="X12" s="624"/>
      <c r="Y12" s="625"/>
      <c r="Z12" s="626">
        <v>0.1</v>
      </c>
      <c r="AA12" s="626"/>
      <c r="AB12" s="626"/>
      <c r="AC12" s="626"/>
      <c r="AD12" s="627">
        <v>11561</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1650428</v>
      </c>
      <c r="BH12" s="624"/>
      <c r="BI12" s="624"/>
      <c r="BJ12" s="624"/>
      <c r="BK12" s="624"/>
      <c r="BL12" s="624"/>
      <c r="BM12" s="624"/>
      <c r="BN12" s="625"/>
      <c r="BO12" s="626">
        <v>38.5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219999</v>
      </c>
      <c r="CS12" s="624"/>
      <c r="CT12" s="624"/>
      <c r="CU12" s="624"/>
      <c r="CV12" s="624"/>
      <c r="CW12" s="624"/>
      <c r="CX12" s="624"/>
      <c r="CY12" s="625"/>
      <c r="CZ12" s="626">
        <v>1.2</v>
      </c>
      <c r="DA12" s="626"/>
      <c r="DB12" s="626"/>
      <c r="DC12" s="626"/>
      <c r="DD12" s="632" t="s">
        <v>122</v>
      </c>
      <c r="DE12" s="624"/>
      <c r="DF12" s="624"/>
      <c r="DG12" s="624"/>
      <c r="DH12" s="624"/>
      <c r="DI12" s="624"/>
      <c r="DJ12" s="624"/>
      <c r="DK12" s="624"/>
      <c r="DL12" s="624"/>
      <c r="DM12" s="624"/>
      <c r="DN12" s="624"/>
      <c r="DO12" s="624"/>
      <c r="DP12" s="625"/>
      <c r="DQ12" s="632">
        <v>208469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1638578</v>
      </c>
      <c r="BH13" s="624"/>
      <c r="BI13" s="624"/>
      <c r="BJ13" s="624"/>
      <c r="BK13" s="624"/>
      <c r="BL13" s="624"/>
      <c r="BM13" s="624"/>
      <c r="BN13" s="625"/>
      <c r="BO13" s="626">
        <v>38.200000000000003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1115974</v>
      </c>
      <c r="CS13" s="624"/>
      <c r="CT13" s="624"/>
      <c r="CU13" s="624"/>
      <c r="CV13" s="624"/>
      <c r="CW13" s="624"/>
      <c r="CX13" s="624"/>
      <c r="CY13" s="625"/>
      <c r="CZ13" s="626">
        <v>6.3</v>
      </c>
      <c r="DA13" s="626"/>
      <c r="DB13" s="626"/>
      <c r="DC13" s="626"/>
      <c r="DD13" s="632">
        <v>300081</v>
      </c>
      <c r="DE13" s="624"/>
      <c r="DF13" s="624"/>
      <c r="DG13" s="624"/>
      <c r="DH13" s="624"/>
      <c r="DI13" s="624"/>
      <c r="DJ13" s="624"/>
      <c r="DK13" s="624"/>
      <c r="DL13" s="624"/>
      <c r="DM13" s="624"/>
      <c r="DN13" s="624"/>
      <c r="DO13" s="624"/>
      <c r="DP13" s="625"/>
      <c r="DQ13" s="632">
        <v>846980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1111</v>
      </c>
      <c r="S14" s="624"/>
      <c r="T14" s="624"/>
      <c r="U14" s="624"/>
      <c r="V14" s="624"/>
      <c r="W14" s="624"/>
      <c r="X14" s="624"/>
      <c r="Y14" s="625"/>
      <c r="Z14" s="626">
        <v>0</v>
      </c>
      <c r="AA14" s="626"/>
      <c r="AB14" s="626"/>
      <c r="AC14" s="626"/>
      <c r="AD14" s="627">
        <v>1111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128834</v>
      </c>
      <c r="BH14" s="624"/>
      <c r="BI14" s="624"/>
      <c r="BJ14" s="624"/>
      <c r="BK14" s="624"/>
      <c r="BL14" s="624"/>
      <c r="BM14" s="624"/>
      <c r="BN14" s="625"/>
      <c r="BO14" s="626">
        <v>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587400</v>
      </c>
      <c r="CS14" s="624"/>
      <c r="CT14" s="624"/>
      <c r="CU14" s="624"/>
      <c r="CV14" s="624"/>
      <c r="CW14" s="624"/>
      <c r="CX14" s="624"/>
      <c r="CY14" s="625"/>
      <c r="CZ14" s="626">
        <v>3.3</v>
      </c>
      <c r="DA14" s="626"/>
      <c r="DB14" s="626"/>
      <c r="DC14" s="626"/>
      <c r="DD14" s="632" t="s">
        <v>122</v>
      </c>
      <c r="DE14" s="624"/>
      <c r="DF14" s="624"/>
      <c r="DG14" s="624"/>
      <c r="DH14" s="624"/>
      <c r="DI14" s="624"/>
      <c r="DJ14" s="624"/>
      <c r="DK14" s="624"/>
      <c r="DL14" s="624"/>
      <c r="DM14" s="624"/>
      <c r="DN14" s="624"/>
      <c r="DO14" s="624"/>
      <c r="DP14" s="625"/>
      <c r="DQ14" s="632">
        <v>580491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190159</v>
      </c>
      <c r="BH15" s="624"/>
      <c r="BI15" s="624"/>
      <c r="BJ15" s="624"/>
      <c r="BK15" s="624"/>
      <c r="BL15" s="624"/>
      <c r="BM15" s="624"/>
      <c r="BN15" s="625"/>
      <c r="BO15" s="626">
        <v>4.4000000000000004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3646327</v>
      </c>
      <c r="CS15" s="624"/>
      <c r="CT15" s="624"/>
      <c r="CU15" s="624"/>
      <c r="CV15" s="624"/>
      <c r="CW15" s="624"/>
      <c r="CX15" s="624"/>
      <c r="CY15" s="625"/>
      <c r="CZ15" s="626">
        <v>20.7</v>
      </c>
      <c r="DA15" s="626"/>
      <c r="DB15" s="626"/>
      <c r="DC15" s="626"/>
      <c r="DD15" s="632">
        <v>1872171</v>
      </c>
      <c r="DE15" s="624"/>
      <c r="DF15" s="624"/>
      <c r="DG15" s="624"/>
      <c r="DH15" s="624"/>
      <c r="DI15" s="624"/>
      <c r="DJ15" s="624"/>
      <c r="DK15" s="624"/>
      <c r="DL15" s="624"/>
      <c r="DM15" s="624"/>
      <c r="DN15" s="624"/>
      <c r="DO15" s="624"/>
      <c r="DP15" s="625"/>
      <c r="DQ15" s="632">
        <v>1324296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24407</v>
      </c>
      <c r="S16" s="624"/>
      <c r="T16" s="624"/>
      <c r="U16" s="624"/>
      <c r="V16" s="624"/>
      <c r="W16" s="624"/>
      <c r="X16" s="624"/>
      <c r="Y16" s="625"/>
      <c r="Z16" s="626">
        <v>0.1</v>
      </c>
      <c r="AA16" s="626"/>
      <c r="AB16" s="626"/>
      <c r="AC16" s="626"/>
      <c r="AD16" s="627">
        <v>24407</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55913</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5170</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71085</v>
      </c>
      <c r="S17" s="624"/>
      <c r="T17" s="624"/>
      <c r="U17" s="624"/>
      <c r="V17" s="624"/>
      <c r="W17" s="624"/>
      <c r="X17" s="624"/>
      <c r="Y17" s="625"/>
      <c r="Z17" s="626">
        <v>0.4</v>
      </c>
      <c r="AA17" s="626"/>
      <c r="AB17" s="626"/>
      <c r="AC17" s="626"/>
      <c r="AD17" s="627">
        <v>71085</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889648</v>
      </c>
      <c r="CS17" s="624"/>
      <c r="CT17" s="624"/>
      <c r="CU17" s="624"/>
      <c r="CV17" s="624"/>
      <c r="CW17" s="624"/>
      <c r="CX17" s="624"/>
      <c r="CY17" s="625"/>
      <c r="CZ17" s="626">
        <v>5</v>
      </c>
      <c r="DA17" s="626"/>
      <c r="DB17" s="626"/>
      <c r="DC17" s="626"/>
      <c r="DD17" s="632" t="s">
        <v>122</v>
      </c>
      <c r="DE17" s="624"/>
      <c r="DF17" s="624"/>
      <c r="DG17" s="624"/>
      <c r="DH17" s="624"/>
      <c r="DI17" s="624"/>
      <c r="DJ17" s="624"/>
      <c r="DK17" s="624"/>
      <c r="DL17" s="624"/>
      <c r="DM17" s="624"/>
      <c r="DN17" s="624"/>
      <c r="DO17" s="624"/>
      <c r="DP17" s="625"/>
      <c r="DQ17" s="632">
        <v>877783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61414</v>
      </c>
      <c r="S18" s="624"/>
      <c r="T18" s="624"/>
      <c r="U18" s="624"/>
      <c r="V18" s="624"/>
      <c r="W18" s="624"/>
      <c r="X18" s="624"/>
      <c r="Y18" s="625"/>
      <c r="Z18" s="626">
        <v>0.3</v>
      </c>
      <c r="AA18" s="626"/>
      <c r="AB18" s="626"/>
      <c r="AC18" s="626"/>
      <c r="AD18" s="627">
        <v>61414</v>
      </c>
      <c r="AE18" s="627"/>
      <c r="AF18" s="627"/>
      <c r="AG18" s="627"/>
      <c r="AH18" s="627"/>
      <c r="AI18" s="627"/>
      <c r="AJ18" s="627"/>
      <c r="AK18" s="627"/>
      <c r="AL18" s="628">
        <v>0.7</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59868</v>
      </c>
      <c r="S19" s="624"/>
      <c r="T19" s="624"/>
      <c r="U19" s="624"/>
      <c r="V19" s="624"/>
      <c r="W19" s="624"/>
      <c r="X19" s="624"/>
      <c r="Y19" s="625"/>
      <c r="Z19" s="626">
        <v>0.3</v>
      </c>
      <c r="AA19" s="626"/>
      <c r="AB19" s="626"/>
      <c r="AC19" s="626"/>
      <c r="AD19" s="627">
        <v>59868</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1546</v>
      </c>
      <c r="S20" s="624"/>
      <c r="T20" s="624"/>
      <c r="U20" s="624"/>
      <c r="V20" s="624"/>
      <c r="W20" s="624"/>
      <c r="X20" s="624"/>
      <c r="Y20" s="625"/>
      <c r="Z20" s="626">
        <v>0</v>
      </c>
      <c r="AA20" s="626"/>
      <c r="AB20" s="626"/>
      <c r="AC20" s="626"/>
      <c r="AD20" s="627">
        <v>1546</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17629395</v>
      </c>
      <c r="CS20" s="624"/>
      <c r="CT20" s="624"/>
      <c r="CU20" s="624"/>
      <c r="CV20" s="624"/>
      <c r="CW20" s="624"/>
      <c r="CX20" s="624"/>
      <c r="CY20" s="625"/>
      <c r="CZ20" s="626">
        <v>100</v>
      </c>
      <c r="DA20" s="626"/>
      <c r="DB20" s="626"/>
      <c r="DC20" s="626"/>
      <c r="DD20" s="632">
        <v>2500344</v>
      </c>
      <c r="DE20" s="624"/>
      <c r="DF20" s="624"/>
      <c r="DG20" s="624"/>
      <c r="DH20" s="624"/>
      <c r="DI20" s="624"/>
      <c r="DJ20" s="624"/>
      <c r="DK20" s="624"/>
      <c r="DL20" s="624"/>
      <c r="DM20" s="624"/>
      <c r="DN20" s="624"/>
      <c r="DO20" s="624"/>
      <c r="DP20" s="625"/>
      <c r="DQ20" s="632">
        <v>10566148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3720937</v>
      </c>
      <c r="S21" s="624"/>
      <c r="T21" s="624"/>
      <c r="U21" s="624"/>
      <c r="V21" s="624"/>
      <c r="W21" s="624"/>
      <c r="X21" s="624"/>
      <c r="Y21" s="625"/>
      <c r="Z21" s="626">
        <v>20.8</v>
      </c>
      <c r="AA21" s="626"/>
      <c r="AB21" s="626"/>
      <c r="AC21" s="626"/>
      <c r="AD21" s="627">
        <v>3562241</v>
      </c>
      <c r="AE21" s="627"/>
      <c r="AF21" s="627"/>
      <c r="AG21" s="627"/>
      <c r="AH21" s="627"/>
      <c r="AI21" s="627"/>
      <c r="AJ21" s="627"/>
      <c r="AK21" s="627"/>
      <c r="AL21" s="628">
        <v>38.299999999999997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3562241</v>
      </c>
      <c r="S22" s="624"/>
      <c r="T22" s="624"/>
      <c r="U22" s="624"/>
      <c r="V22" s="624"/>
      <c r="W22" s="624"/>
      <c r="X22" s="624"/>
      <c r="Y22" s="625"/>
      <c r="Z22" s="626">
        <v>19.899999999999999</v>
      </c>
      <c r="AA22" s="626"/>
      <c r="AB22" s="626"/>
      <c r="AC22" s="626"/>
      <c r="AD22" s="627">
        <v>3562241</v>
      </c>
      <c r="AE22" s="627"/>
      <c r="AF22" s="627"/>
      <c r="AG22" s="627"/>
      <c r="AH22" s="627"/>
      <c r="AI22" s="627"/>
      <c r="AJ22" s="627"/>
      <c r="AK22" s="627"/>
      <c r="AL22" s="628">
        <v>38.299999999999997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158696</v>
      </c>
      <c r="S23" s="624"/>
      <c r="T23" s="624"/>
      <c r="U23" s="624"/>
      <c r="V23" s="624"/>
      <c r="W23" s="624"/>
      <c r="X23" s="624"/>
      <c r="Y23" s="625"/>
      <c r="Z23" s="626">
        <v>0.9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8085879</v>
      </c>
      <c r="CS24" s="613"/>
      <c r="CT24" s="613"/>
      <c r="CU24" s="613"/>
      <c r="CV24" s="613"/>
      <c r="CW24" s="613"/>
      <c r="CX24" s="613"/>
      <c r="CY24" s="614"/>
      <c r="CZ24" s="617">
        <v>45.9</v>
      </c>
      <c r="DA24" s="618"/>
      <c r="DB24" s="618"/>
      <c r="DC24" s="634"/>
      <c r="DD24" s="658">
        <v>5291937</v>
      </c>
      <c r="DE24" s="613"/>
      <c r="DF24" s="613"/>
      <c r="DG24" s="613"/>
      <c r="DH24" s="613"/>
      <c r="DI24" s="613"/>
      <c r="DJ24" s="613"/>
      <c r="DK24" s="614"/>
      <c r="DL24" s="658">
        <v>4738214</v>
      </c>
      <c r="DM24" s="613"/>
      <c r="DN24" s="613"/>
      <c r="DO24" s="613"/>
      <c r="DP24" s="613"/>
      <c r="DQ24" s="613"/>
      <c r="DR24" s="613"/>
      <c r="DS24" s="613"/>
      <c r="DT24" s="613"/>
      <c r="DU24" s="613"/>
      <c r="DV24" s="614"/>
      <c r="DW24" s="617">
        <v>50.5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9312025</v>
      </c>
      <c r="S25" s="624"/>
      <c r="T25" s="624"/>
      <c r="U25" s="624"/>
      <c r="V25" s="624"/>
      <c r="W25" s="624"/>
      <c r="X25" s="624"/>
      <c r="Y25" s="625"/>
      <c r="Z25" s="626">
        <v>51.9</v>
      </c>
      <c r="AA25" s="626"/>
      <c r="AB25" s="626"/>
      <c r="AC25" s="626"/>
      <c r="AD25" s="627">
        <v>9153329</v>
      </c>
      <c r="AE25" s="627"/>
      <c r="AF25" s="627"/>
      <c r="AG25" s="627"/>
      <c r="AH25" s="627"/>
      <c r="AI25" s="627"/>
      <c r="AJ25" s="627"/>
      <c r="AK25" s="627"/>
      <c r="AL25" s="628">
        <v>98.4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3105064</v>
      </c>
      <c r="CS25" s="655"/>
      <c r="CT25" s="655"/>
      <c r="CU25" s="655"/>
      <c r="CV25" s="655"/>
      <c r="CW25" s="655"/>
      <c r="CX25" s="655"/>
      <c r="CY25" s="656"/>
      <c r="CZ25" s="628">
        <v>17.600000000000001</v>
      </c>
      <c r="DA25" s="653"/>
      <c r="DB25" s="653"/>
      <c r="DC25" s="657"/>
      <c r="DD25" s="632">
        <v>2826745</v>
      </c>
      <c r="DE25" s="655"/>
      <c r="DF25" s="655"/>
      <c r="DG25" s="655"/>
      <c r="DH25" s="655"/>
      <c r="DI25" s="655"/>
      <c r="DJ25" s="655"/>
      <c r="DK25" s="656"/>
      <c r="DL25" s="632">
        <v>2776635</v>
      </c>
      <c r="DM25" s="655"/>
      <c r="DN25" s="655"/>
      <c r="DO25" s="655"/>
      <c r="DP25" s="655"/>
      <c r="DQ25" s="655"/>
      <c r="DR25" s="655"/>
      <c r="DS25" s="655"/>
      <c r="DT25" s="655"/>
      <c r="DU25" s="655"/>
      <c r="DV25" s="656"/>
      <c r="DW25" s="628">
        <v>29.6</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5106</v>
      </c>
      <c r="S26" s="624"/>
      <c r="T26" s="624"/>
      <c r="U26" s="624"/>
      <c r="V26" s="624"/>
      <c r="W26" s="624"/>
      <c r="X26" s="624"/>
      <c r="Y26" s="625"/>
      <c r="Z26" s="626">
        <v>0</v>
      </c>
      <c r="AA26" s="626"/>
      <c r="AB26" s="626"/>
      <c r="AC26" s="626"/>
      <c r="AD26" s="627">
        <v>5106</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1645662</v>
      </c>
      <c r="CS26" s="624"/>
      <c r="CT26" s="624"/>
      <c r="CU26" s="624"/>
      <c r="CV26" s="624"/>
      <c r="CW26" s="624"/>
      <c r="CX26" s="624"/>
      <c r="CY26" s="625"/>
      <c r="CZ26" s="628">
        <v>9.3000000000000007</v>
      </c>
      <c r="DA26" s="653"/>
      <c r="DB26" s="653"/>
      <c r="DC26" s="657"/>
      <c r="DD26" s="632">
        <v>1529036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27714</v>
      </c>
      <c r="S27" s="624"/>
      <c r="T27" s="624"/>
      <c r="U27" s="624"/>
      <c r="V27" s="624"/>
      <c r="W27" s="624"/>
      <c r="X27" s="624"/>
      <c r="Y27" s="625"/>
      <c r="Z27" s="626">
        <v>0.2</v>
      </c>
      <c r="AA27" s="626"/>
      <c r="AB27" s="626"/>
      <c r="AC27" s="626"/>
      <c r="AD27" s="627">
        <v>125</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4284288</v>
      </c>
      <c r="BH27" s="624"/>
      <c r="BI27" s="624"/>
      <c r="BJ27" s="624"/>
      <c r="BK27" s="624"/>
      <c r="BL27" s="624"/>
      <c r="BM27" s="624"/>
      <c r="BN27" s="625"/>
      <c r="BO27" s="626">
        <v>100</v>
      </c>
      <c r="BP27" s="626"/>
      <c r="BQ27" s="626"/>
      <c r="BR27" s="626"/>
      <c r="BS27" s="627">
        <v>4112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4091167</v>
      </c>
      <c r="CS27" s="655"/>
      <c r="CT27" s="655"/>
      <c r="CU27" s="655"/>
      <c r="CV27" s="655"/>
      <c r="CW27" s="655"/>
      <c r="CX27" s="655"/>
      <c r="CY27" s="656"/>
      <c r="CZ27" s="628">
        <v>23.2</v>
      </c>
      <c r="DA27" s="653"/>
      <c r="DB27" s="653"/>
      <c r="DC27" s="657"/>
      <c r="DD27" s="632">
        <v>1587409</v>
      </c>
      <c r="DE27" s="655"/>
      <c r="DF27" s="655"/>
      <c r="DG27" s="655"/>
      <c r="DH27" s="655"/>
      <c r="DI27" s="655"/>
      <c r="DJ27" s="655"/>
      <c r="DK27" s="656"/>
      <c r="DL27" s="632">
        <v>1083796</v>
      </c>
      <c r="DM27" s="655"/>
      <c r="DN27" s="655"/>
      <c r="DO27" s="655"/>
      <c r="DP27" s="655"/>
      <c r="DQ27" s="655"/>
      <c r="DR27" s="655"/>
      <c r="DS27" s="655"/>
      <c r="DT27" s="655"/>
      <c r="DU27" s="655"/>
      <c r="DV27" s="656"/>
      <c r="DW27" s="628">
        <v>11.6</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177801</v>
      </c>
      <c r="S28" s="624"/>
      <c r="T28" s="624"/>
      <c r="U28" s="624"/>
      <c r="V28" s="624"/>
      <c r="W28" s="624"/>
      <c r="X28" s="624"/>
      <c r="Y28" s="625"/>
      <c r="Z28" s="626">
        <v>1</v>
      </c>
      <c r="AA28" s="626"/>
      <c r="AB28" s="626"/>
      <c r="AC28" s="626"/>
      <c r="AD28" s="627">
        <v>49006</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889648</v>
      </c>
      <c r="CS28" s="624"/>
      <c r="CT28" s="624"/>
      <c r="CU28" s="624"/>
      <c r="CV28" s="624"/>
      <c r="CW28" s="624"/>
      <c r="CX28" s="624"/>
      <c r="CY28" s="625"/>
      <c r="CZ28" s="628">
        <v>5</v>
      </c>
      <c r="DA28" s="653"/>
      <c r="DB28" s="653"/>
      <c r="DC28" s="657"/>
      <c r="DD28" s="632">
        <v>877783</v>
      </c>
      <c r="DE28" s="624"/>
      <c r="DF28" s="624"/>
      <c r="DG28" s="624"/>
      <c r="DH28" s="624"/>
      <c r="DI28" s="624"/>
      <c r="DJ28" s="624"/>
      <c r="DK28" s="625"/>
      <c r="DL28" s="632">
        <v>877783</v>
      </c>
      <c r="DM28" s="624"/>
      <c r="DN28" s="624"/>
      <c r="DO28" s="624"/>
      <c r="DP28" s="624"/>
      <c r="DQ28" s="624"/>
      <c r="DR28" s="624"/>
      <c r="DS28" s="624"/>
      <c r="DT28" s="624"/>
      <c r="DU28" s="624"/>
      <c r="DV28" s="625"/>
      <c r="DW28" s="628">
        <v>9.4</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91826</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889648</v>
      </c>
      <c r="CS29" s="655"/>
      <c r="CT29" s="655"/>
      <c r="CU29" s="655"/>
      <c r="CV29" s="655"/>
      <c r="CW29" s="655"/>
      <c r="CX29" s="655"/>
      <c r="CY29" s="656"/>
      <c r="CZ29" s="628">
        <v>5</v>
      </c>
      <c r="DA29" s="653"/>
      <c r="DB29" s="653"/>
      <c r="DC29" s="657"/>
      <c r="DD29" s="632">
        <v>877783</v>
      </c>
      <c r="DE29" s="655"/>
      <c r="DF29" s="655"/>
      <c r="DG29" s="655"/>
      <c r="DH29" s="655"/>
      <c r="DI29" s="655"/>
      <c r="DJ29" s="655"/>
      <c r="DK29" s="656"/>
      <c r="DL29" s="632">
        <v>877783</v>
      </c>
      <c r="DM29" s="655"/>
      <c r="DN29" s="655"/>
      <c r="DO29" s="655"/>
      <c r="DP29" s="655"/>
      <c r="DQ29" s="655"/>
      <c r="DR29" s="655"/>
      <c r="DS29" s="655"/>
      <c r="DT29" s="655"/>
      <c r="DU29" s="655"/>
      <c r="DV29" s="656"/>
      <c r="DW29" s="628">
        <v>9.4</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3539240</v>
      </c>
      <c r="S30" s="624"/>
      <c r="T30" s="624"/>
      <c r="U30" s="624"/>
      <c r="V30" s="624"/>
      <c r="W30" s="624"/>
      <c r="X30" s="624"/>
      <c r="Y30" s="625"/>
      <c r="Z30" s="626">
        <v>19.7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863238</v>
      </c>
      <c r="CS30" s="624"/>
      <c r="CT30" s="624"/>
      <c r="CU30" s="624"/>
      <c r="CV30" s="624"/>
      <c r="CW30" s="624"/>
      <c r="CX30" s="624"/>
      <c r="CY30" s="625"/>
      <c r="CZ30" s="628">
        <v>4.9000000000000004</v>
      </c>
      <c r="DA30" s="653"/>
      <c r="DB30" s="653"/>
      <c r="DC30" s="657"/>
      <c r="DD30" s="632">
        <v>851373</v>
      </c>
      <c r="DE30" s="624"/>
      <c r="DF30" s="624"/>
      <c r="DG30" s="624"/>
      <c r="DH30" s="624"/>
      <c r="DI30" s="624"/>
      <c r="DJ30" s="624"/>
      <c r="DK30" s="625"/>
      <c r="DL30" s="632">
        <v>851373</v>
      </c>
      <c r="DM30" s="624"/>
      <c r="DN30" s="624"/>
      <c r="DO30" s="624"/>
      <c r="DP30" s="624"/>
      <c r="DQ30" s="624"/>
      <c r="DR30" s="624"/>
      <c r="DS30" s="624"/>
      <c r="DT30" s="624"/>
      <c r="DU30" s="624"/>
      <c r="DV30" s="625"/>
      <c r="DW30" s="628">
        <v>9.1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98.7</v>
      </c>
      <c r="BN31" s="667"/>
      <c r="BO31" s="667"/>
      <c r="BP31" s="667"/>
      <c r="BQ31" s="668"/>
      <c r="BR31" s="679">
        <v>99.4</v>
      </c>
      <c r="BS31" s="667"/>
      <c r="BT31" s="667"/>
      <c r="BU31" s="667"/>
      <c r="BV31" s="667"/>
      <c r="BW31" s="667"/>
      <c r="BX31" s="618">
        <v>98.8</v>
      </c>
      <c r="BY31" s="667"/>
      <c r="BZ31" s="667"/>
      <c r="CA31" s="667"/>
      <c r="CB31" s="668"/>
      <c r="CD31" s="661"/>
      <c r="CE31" s="662"/>
      <c r="CF31" s="620" t="s">
        <v>300</v>
      </c>
      <c r="CG31" s="621"/>
      <c r="CH31" s="621"/>
      <c r="CI31" s="621"/>
      <c r="CJ31" s="621"/>
      <c r="CK31" s="621"/>
      <c r="CL31" s="621"/>
      <c r="CM31" s="621"/>
      <c r="CN31" s="621"/>
      <c r="CO31" s="621"/>
      <c r="CP31" s="621"/>
      <c r="CQ31" s="622"/>
      <c r="CR31" s="623">
        <v>26410</v>
      </c>
      <c r="CS31" s="655"/>
      <c r="CT31" s="655"/>
      <c r="CU31" s="655"/>
      <c r="CV31" s="655"/>
      <c r="CW31" s="655"/>
      <c r="CX31" s="655"/>
      <c r="CY31" s="656"/>
      <c r="CZ31" s="628">
        <v>0.1</v>
      </c>
      <c r="DA31" s="653"/>
      <c r="DB31" s="653"/>
      <c r="DC31" s="657"/>
      <c r="DD31" s="632">
        <v>26410</v>
      </c>
      <c r="DE31" s="655"/>
      <c r="DF31" s="655"/>
      <c r="DG31" s="655"/>
      <c r="DH31" s="655"/>
      <c r="DI31" s="655"/>
      <c r="DJ31" s="655"/>
      <c r="DK31" s="656"/>
      <c r="DL31" s="632">
        <v>26410</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1422989</v>
      </c>
      <c r="S32" s="624"/>
      <c r="T32" s="624"/>
      <c r="U32" s="624"/>
      <c r="V32" s="624"/>
      <c r="W32" s="624"/>
      <c r="X32" s="624"/>
      <c r="Y32" s="625"/>
      <c r="Z32" s="626">
        <v>7.9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5"/>
      <c r="BI32" s="655"/>
      <c r="BJ32" s="655"/>
      <c r="BK32" s="655"/>
      <c r="BL32" s="655"/>
      <c r="BM32" s="629">
        <v>98.3</v>
      </c>
      <c r="BN32" s="655"/>
      <c r="BO32" s="655"/>
      <c r="BP32" s="655"/>
      <c r="BQ32" s="678"/>
      <c r="BR32" s="680">
        <v>99.4</v>
      </c>
      <c r="BS32" s="655"/>
      <c r="BT32" s="655"/>
      <c r="BU32" s="655"/>
      <c r="BV32" s="655"/>
      <c r="BW32" s="655"/>
      <c r="BX32" s="629">
        <v>98.4</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17709</v>
      </c>
      <c r="S33" s="624"/>
      <c r="T33" s="624"/>
      <c r="U33" s="624"/>
      <c r="V33" s="624"/>
      <c r="W33" s="624"/>
      <c r="X33" s="624"/>
      <c r="Y33" s="625"/>
      <c r="Z33" s="626">
        <v>0.1</v>
      </c>
      <c r="AA33" s="626"/>
      <c r="AB33" s="626"/>
      <c r="AC33" s="626"/>
      <c r="AD33" s="627">
        <v>9832</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99.4</v>
      </c>
      <c r="BH33" s="682"/>
      <c r="BI33" s="682"/>
      <c r="BJ33" s="682"/>
      <c r="BK33" s="682"/>
      <c r="BL33" s="682"/>
      <c r="BM33" s="683">
        <v>99.1</v>
      </c>
      <c r="BN33" s="682"/>
      <c r="BO33" s="682"/>
      <c r="BP33" s="682"/>
      <c r="BQ33" s="684"/>
      <c r="BR33" s="681">
        <v>99.5</v>
      </c>
      <c r="BS33" s="682"/>
      <c r="BT33" s="682"/>
      <c r="BU33" s="682"/>
      <c r="BV33" s="682"/>
      <c r="BW33" s="682"/>
      <c r="BX33" s="683">
        <v>99.2</v>
      </c>
      <c r="BY33" s="682"/>
      <c r="BZ33" s="682"/>
      <c r="CA33" s="682"/>
      <c r="CB33" s="684"/>
      <c r="CD33" s="620" t="s">
        <v>307</v>
      </c>
      <c r="CE33" s="621"/>
      <c r="CF33" s="621"/>
      <c r="CG33" s="621"/>
      <c r="CH33" s="621"/>
      <c r="CI33" s="621"/>
      <c r="CJ33" s="621"/>
      <c r="CK33" s="621"/>
      <c r="CL33" s="621"/>
      <c r="CM33" s="621"/>
      <c r="CN33" s="621"/>
      <c r="CO33" s="621"/>
      <c r="CP33" s="621"/>
      <c r="CQ33" s="622"/>
      <c r="CR33" s="623">
        <v>6987259</v>
      </c>
      <c r="CS33" s="655"/>
      <c r="CT33" s="655"/>
      <c r="CU33" s="655"/>
      <c r="CV33" s="655"/>
      <c r="CW33" s="655"/>
      <c r="CX33" s="655"/>
      <c r="CY33" s="656"/>
      <c r="CZ33" s="628">
        <v>39.6</v>
      </c>
      <c r="DA33" s="653"/>
      <c r="DB33" s="653"/>
      <c r="DC33" s="657"/>
      <c r="DD33" s="632">
        <v>5119479</v>
      </c>
      <c r="DE33" s="655"/>
      <c r="DF33" s="655"/>
      <c r="DG33" s="655"/>
      <c r="DH33" s="655"/>
      <c r="DI33" s="655"/>
      <c r="DJ33" s="655"/>
      <c r="DK33" s="656"/>
      <c r="DL33" s="632">
        <v>4445476</v>
      </c>
      <c r="DM33" s="655"/>
      <c r="DN33" s="655"/>
      <c r="DO33" s="655"/>
      <c r="DP33" s="655"/>
      <c r="DQ33" s="655"/>
      <c r="DR33" s="655"/>
      <c r="DS33" s="655"/>
      <c r="DT33" s="655"/>
      <c r="DU33" s="655"/>
      <c r="DV33" s="656"/>
      <c r="DW33" s="628">
        <v>47.4</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433750</v>
      </c>
      <c r="S34" s="624"/>
      <c r="T34" s="624"/>
      <c r="U34" s="624"/>
      <c r="V34" s="624"/>
      <c r="W34" s="624"/>
      <c r="X34" s="624"/>
      <c r="Y34" s="625"/>
      <c r="Z34" s="626">
        <v>2.4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2678499</v>
      </c>
      <c r="CS34" s="624"/>
      <c r="CT34" s="624"/>
      <c r="CU34" s="624"/>
      <c r="CV34" s="624"/>
      <c r="CW34" s="624"/>
      <c r="CX34" s="624"/>
      <c r="CY34" s="625"/>
      <c r="CZ34" s="628">
        <v>15.2</v>
      </c>
      <c r="DA34" s="653"/>
      <c r="DB34" s="653"/>
      <c r="DC34" s="657"/>
      <c r="DD34" s="632">
        <v>1831588</v>
      </c>
      <c r="DE34" s="624"/>
      <c r="DF34" s="624"/>
      <c r="DG34" s="624"/>
      <c r="DH34" s="624"/>
      <c r="DI34" s="624"/>
      <c r="DJ34" s="624"/>
      <c r="DK34" s="625"/>
      <c r="DL34" s="632">
        <v>1610167</v>
      </c>
      <c r="DM34" s="624"/>
      <c r="DN34" s="624"/>
      <c r="DO34" s="624"/>
      <c r="DP34" s="624"/>
      <c r="DQ34" s="624"/>
      <c r="DR34" s="624"/>
      <c r="DS34" s="624"/>
      <c r="DT34" s="624"/>
      <c r="DU34" s="624"/>
      <c r="DV34" s="625"/>
      <c r="DW34" s="628">
        <v>17.2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1189323</v>
      </c>
      <c r="S35" s="624"/>
      <c r="T35" s="624"/>
      <c r="U35" s="624"/>
      <c r="V35" s="624"/>
      <c r="W35" s="624"/>
      <c r="X35" s="624"/>
      <c r="Y35" s="625"/>
      <c r="Z35" s="626">
        <v>6.6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278119</v>
      </c>
      <c r="CS35" s="655"/>
      <c r="CT35" s="655"/>
      <c r="CU35" s="655"/>
      <c r="CV35" s="655"/>
      <c r="CW35" s="655"/>
      <c r="CX35" s="655"/>
      <c r="CY35" s="656"/>
      <c r="CZ35" s="628">
        <v>1.6</v>
      </c>
      <c r="DA35" s="653"/>
      <c r="DB35" s="653"/>
      <c r="DC35" s="657"/>
      <c r="DD35" s="632">
        <v>210718</v>
      </c>
      <c r="DE35" s="655"/>
      <c r="DF35" s="655"/>
      <c r="DG35" s="655"/>
      <c r="DH35" s="655"/>
      <c r="DI35" s="655"/>
      <c r="DJ35" s="655"/>
      <c r="DK35" s="656"/>
      <c r="DL35" s="632">
        <v>208550</v>
      </c>
      <c r="DM35" s="655"/>
      <c r="DN35" s="655"/>
      <c r="DO35" s="655"/>
      <c r="DP35" s="655"/>
      <c r="DQ35" s="655"/>
      <c r="DR35" s="655"/>
      <c r="DS35" s="655"/>
      <c r="DT35" s="655"/>
      <c r="DU35" s="655"/>
      <c r="DV35" s="656"/>
      <c r="DW35" s="628">
        <v>2.2000000000000002</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149912</v>
      </c>
      <c r="S36" s="624"/>
      <c r="T36" s="624"/>
      <c r="U36" s="624"/>
      <c r="V36" s="624"/>
      <c r="W36" s="624"/>
      <c r="X36" s="624"/>
      <c r="Y36" s="625"/>
      <c r="Z36" s="626">
        <v>0.8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2151169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22807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1828903</v>
      </c>
      <c r="CS36" s="624"/>
      <c r="CT36" s="624"/>
      <c r="CU36" s="624"/>
      <c r="CV36" s="624"/>
      <c r="CW36" s="624"/>
      <c r="CX36" s="624"/>
      <c r="CY36" s="625"/>
      <c r="CZ36" s="628">
        <v>10.4</v>
      </c>
      <c r="DA36" s="653"/>
      <c r="DB36" s="653"/>
      <c r="DC36" s="657"/>
      <c r="DD36" s="632">
        <v>1554789</v>
      </c>
      <c r="DE36" s="624"/>
      <c r="DF36" s="624"/>
      <c r="DG36" s="624"/>
      <c r="DH36" s="624"/>
      <c r="DI36" s="624"/>
      <c r="DJ36" s="624"/>
      <c r="DK36" s="625"/>
      <c r="DL36" s="632">
        <v>1242716</v>
      </c>
      <c r="DM36" s="624"/>
      <c r="DN36" s="624"/>
      <c r="DO36" s="624"/>
      <c r="DP36" s="624"/>
      <c r="DQ36" s="624"/>
      <c r="DR36" s="624"/>
      <c r="DS36" s="624"/>
      <c r="DT36" s="624"/>
      <c r="DU36" s="624"/>
      <c r="DV36" s="625"/>
      <c r="DW36" s="628">
        <v>13.3</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217863</v>
      </c>
      <c r="S37" s="624"/>
      <c r="T37" s="624"/>
      <c r="U37" s="624"/>
      <c r="V37" s="624"/>
      <c r="W37" s="624"/>
      <c r="X37" s="624"/>
      <c r="Y37" s="625"/>
      <c r="Z37" s="626">
        <v>1.2</v>
      </c>
      <c r="AA37" s="626"/>
      <c r="AB37" s="626"/>
      <c r="AC37" s="626"/>
      <c r="AD37" s="627">
        <v>82228</v>
      </c>
      <c r="AE37" s="627"/>
      <c r="AF37" s="627"/>
      <c r="AG37" s="627"/>
      <c r="AH37" s="627"/>
      <c r="AI37" s="627"/>
      <c r="AJ37" s="627"/>
      <c r="AK37" s="627"/>
      <c r="AL37" s="628">
        <v>0.9</v>
      </c>
      <c r="AM37" s="629"/>
      <c r="AN37" s="629"/>
      <c r="AO37" s="630"/>
      <c r="AQ37" s="686" t="s">
        <v>319</v>
      </c>
      <c r="AR37" s="687"/>
      <c r="AS37" s="687"/>
      <c r="AT37" s="687"/>
      <c r="AU37" s="687"/>
      <c r="AV37" s="687"/>
      <c r="AW37" s="687"/>
      <c r="AX37" s="687"/>
      <c r="AY37" s="688"/>
      <c r="AZ37" s="623">
        <v>259055</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-20034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545280</v>
      </c>
      <c r="CS37" s="655"/>
      <c r="CT37" s="655"/>
      <c r="CU37" s="655"/>
      <c r="CV37" s="655"/>
      <c r="CW37" s="655"/>
      <c r="CX37" s="655"/>
      <c r="CY37" s="656"/>
      <c r="CZ37" s="628">
        <v>3.1</v>
      </c>
      <c r="DA37" s="653"/>
      <c r="DB37" s="653"/>
      <c r="DC37" s="657"/>
      <c r="DD37" s="632">
        <v>544081</v>
      </c>
      <c r="DE37" s="655"/>
      <c r="DF37" s="655"/>
      <c r="DG37" s="655"/>
      <c r="DH37" s="655"/>
      <c r="DI37" s="655"/>
      <c r="DJ37" s="655"/>
      <c r="DK37" s="656"/>
      <c r="DL37" s="632">
        <v>531727</v>
      </c>
      <c r="DM37" s="655"/>
      <c r="DN37" s="655"/>
      <c r="DO37" s="655"/>
      <c r="DP37" s="655"/>
      <c r="DQ37" s="655"/>
      <c r="DR37" s="655"/>
      <c r="DS37" s="655"/>
      <c r="DT37" s="655"/>
      <c r="DU37" s="655"/>
      <c r="DV37" s="656"/>
      <c r="DW37" s="628">
        <v>5.7</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1345800</v>
      </c>
      <c r="S38" s="624"/>
      <c r="T38" s="624"/>
      <c r="U38" s="624"/>
      <c r="V38" s="624"/>
      <c r="W38" s="624"/>
      <c r="X38" s="624"/>
      <c r="Y38" s="625"/>
      <c r="Z38" s="626">
        <v>7.5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101788</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5223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1790326</v>
      </c>
      <c r="CS38" s="624"/>
      <c r="CT38" s="624"/>
      <c r="CU38" s="624"/>
      <c r="CV38" s="624"/>
      <c r="CW38" s="624"/>
      <c r="CX38" s="624"/>
      <c r="CY38" s="625"/>
      <c r="CZ38" s="628">
        <v>10.199999999999999</v>
      </c>
      <c r="DA38" s="653"/>
      <c r="DB38" s="653"/>
      <c r="DC38" s="657"/>
      <c r="DD38" s="632">
        <v>1431611</v>
      </c>
      <c r="DE38" s="624"/>
      <c r="DF38" s="624"/>
      <c r="DG38" s="624"/>
      <c r="DH38" s="624"/>
      <c r="DI38" s="624"/>
      <c r="DJ38" s="624"/>
      <c r="DK38" s="625"/>
      <c r="DL38" s="632">
        <v>1384043</v>
      </c>
      <c r="DM38" s="624"/>
      <c r="DN38" s="624"/>
      <c r="DO38" s="624"/>
      <c r="DP38" s="624"/>
      <c r="DQ38" s="624"/>
      <c r="DR38" s="624"/>
      <c r="DS38" s="624"/>
      <c r="DT38" s="624"/>
      <c r="DU38" s="624"/>
      <c r="DV38" s="625"/>
      <c r="DW38" s="628">
        <v>14.8</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8081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317412</v>
      </c>
      <c r="CS39" s="655"/>
      <c r="CT39" s="655"/>
      <c r="CU39" s="655"/>
      <c r="CV39" s="655"/>
      <c r="CW39" s="655"/>
      <c r="CX39" s="655"/>
      <c r="CY39" s="656"/>
      <c r="CZ39" s="628">
        <v>1.8</v>
      </c>
      <c r="DA39" s="653"/>
      <c r="DB39" s="653"/>
      <c r="DC39" s="657"/>
      <c r="DD39" s="632">
        <v>90773</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75000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94000</v>
      </c>
      <c r="CS40" s="624"/>
      <c r="CT40" s="624"/>
      <c r="CU40" s="624"/>
      <c r="CV40" s="624"/>
      <c r="CW40" s="624"/>
      <c r="CX40" s="624"/>
      <c r="CY40" s="625"/>
      <c r="CZ40" s="628">
        <v>0.5</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17931058</v>
      </c>
      <c r="S41" s="696"/>
      <c r="T41" s="696"/>
      <c r="U41" s="696"/>
      <c r="V41" s="696"/>
      <c r="W41" s="696"/>
      <c r="X41" s="696"/>
      <c r="Y41" s="700"/>
      <c r="Z41" s="701">
        <v>100</v>
      </c>
      <c r="AA41" s="701"/>
      <c r="AB41" s="701"/>
      <c r="AC41" s="701"/>
      <c r="AD41" s="702">
        <v>9299626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432420</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1357906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2556257</v>
      </c>
      <c r="CS42" s="655"/>
      <c r="CT42" s="655"/>
      <c r="CU42" s="655"/>
      <c r="CV42" s="655"/>
      <c r="CW42" s="655"/>
      <c r="CX42" s="655"/>
      <c r="CY42" s="656"/>
      <c r="CZ42" s="628">
        <v>14.5</v>
      </c>
      <c r="DA42" s="653"/>
      <c r="DB42" s="653"/>
      <c r="DC42" s="657"/>
      <c r="DD42" s="632">
        <v>154732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57109</v>
      </c>
      <c r="CS43" s="655"/>
      <c r="CT43" s="655"/>
      <c r="CU43" s="655"/>
      <c r="CV43" s="655"/>
      <c r="CW43" s="655"/>
      <c r="CX43" s="655"/>
      <c r="CY43" s="656"/>
      <c r="CZ43" s="628">
        <v>0.3</v>
      </c>
      <c r="DA43" s="653"/>
      <c r="DB43" s="653"/>
      <c r="DC43" s="657"/>
      <c r="DD43" s="632">
        <v>57109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2500344</v>
      </c>
      <c r="CS44" s="624"/>
      <c r="CT44" s="624"/>
      <c r="CU44" s="624"/>
      <c r="CV44" s="624"/>
      <c r="CW44" s="624"/>
      <c r="CX44" s="624"/>
      <c r="CY44" s="625"/>
      <c r="CZ44" s="628">
        <v>14.2</v>
      </c>
      <c r="DA44" s="629"/>
      <c r="DB44" s="629"/>
      <c r="DC44" s="635"/>
      <c r="DD44" s="632">
        <v>149562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1686430</v>
      </c>
      <c r="CS45" s="655"/>
      <c r="CT45" s="655"/>
      <c r="CU45" s="655"/>
      <c r="CV45" s="655"/>
      <c r="CW45" s="655"/>
      <c r="CX45" s="655"/>
      <c r="CY45" s="656"/>
      <c r="CZ45" s="628">
        <v>9.6</v>
      </c>
      <c r="DA45" s="653"/>
      <c r="DB45" s="653"/>
      <c r="DC45" s="657"/>
      <c r="DD45" s="632">
        <v>8715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813631</v>
      </c>
      <c r="CS46" s="624"/>
      <c r="CT46" s="624"/>
      <c r="CU46" s="624"/>
      <c r="CV46" s="624"/>
      <c r="CW46" s="624"/>
      <c r="CX46" s="624"/>
      <c r="CY46" s="625"/>
      <c r="CZ46" s="628">
        <v>4.5999999999999996</v>
      </c>
      <c r="DA46" s="629"/>
      <c r="DB46" s="629"/>
      <c r="DC46" s="635"/>
      <c r="DD46" s="632">
        <v>140564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55913</v>
      </c>
      <c r="CS47" s="655"/>
      <c r="CT47" s="655"/>
      <c r="CU47" s="655"/>
      <c r="CV47" s="655"/>
      <c r="CW47" s="655"/>
      <c r="CX47" s="655"/>
      <c r="CY47" s="656"/>
      <c r="CZ47" s="628">
        <v>0.3</v>
      </c>
      <c r="DA47" s="653"/>
      <c r="DB47" s="653"/>
      <c r="DC47" s="657"/>
      <c r="DD47" s="632">
        <v>5170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17629395</v>
      </c>
      <c r="CS49" s="682"/>
      <c r="CT49" s="682"/>
      <c r="CU49" s="682"/>
      <c r="CV49" s="682"/>
      <c r="CW49" s="682"/>
      <c r="CX49" s="682"/>
      <c r="CY49" s="711"/>
      <c r="CZ49" s="703">
        <v>100</v>
      </c>
      <c r="DA49" s="712"/>
      <c r="DB49" s="712"/>
      <c r="DC49" s="713"/>
      <c r="DD49" s="714">
        <v>10566148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uQ4D+hJ1VBksYrm6CANVuO7teC6XRQpIvfEn1E4jrdhH2Uw0plT/nelLiFnXyaAUXWpliZwvUb0E7Zsynimsw==" saltValue="Pzc+VpTwdxrL73WCEDGie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17919</v>
      </c>
      <c r="R7" s="753"/>
      <c r="S7" s="753"/>
      <c r="T7" s="753"/>
      <c r="U7" s="753"/>
      <c r="V7" s="753">
        <v>17617</v>
      </c>
      <c r="W7" s="753"/>
      <c r="X7" s="753"/>
      <c r="Y7" s="753"/>
      <c r="Z7" s="753"/>
      <c r="AA7" s="753">
        <v>302</v>
      </c>
      <c r="AB7" s="753"/>
      <c r="AC7" s="753"/>
      <c r="AD7" s="753"/>
      <c r="AE7" s="754"/>
      <c r="AF7" s="755">
        <v>60</v>
      </c>
      <c r="AG7" s="756"/>
      <c r="AH7" s="756"/>
      <c r="AI7" s="756"/>
      <c r="AJ7" s="757"/>
      <c r="AK7" s="758">
        <v>1179</v>
      </c>
      <c r="AL7" s="759"/>
      <c r="AM7" s="759"/>
      <c r="AN7" s="759"/>
      <c r="AO7" s="759"/>
      <c r="AP7" s="759">
        <v>10062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553</v>
      </c>
      <c r="BS7" s="746" t="s">
        <v>552</v>
      </c>
      <c r="BT7" s="747"/>
      <c r="BU7" s="747"/>
      <c r="BV7" s="747"/>
      <c r="BW7" s="747"/>
      <c r="BX7" s="747"/>
      <c r="BY7" s="747"/>
      <c r="BZ7" s="747"/>
      <c r="CA7" s="747"/>
      <c r="CB7" s="747"/>
      <c r="CC7" s="747"/>
      <c r="CD7" s="747"/>
      <c r="CE7" s="747"/>
      <c r="CF7" s="747"/>
      <c r="CG7" s="762"/>
      <c r="CH7" s="743">
        <v>0</v>
      </c>
      <c r="CI7" s="744"/>
      <c r="CJ7" s="744"/>
      <c r="CK7" s="744"/>
      <c r="CL7" s="745"/>
      <c r="CM7" s="743">
        <v>20</v>
      </c>
      <c r="CN7" s="744"/>
      <c r="CO7" s="744"/>
      <c r="CP7" s="744"/>
      <c r="CQ7" s="745"/>
      <c r="CR7" s="743">
        <v>5</v>
      </c>
      <c r="CS7" s="744"/>
      <c r="CT7" s="744"/>
      <c r="CU7" s="744"/>
      <c r="CV7" s="745"/>
      <c r="CW7" s="743" t="s">
        <v>554</v>
      </c>
      <c r="CX7" s="744"/>
      <c r="CY7" s="744"/>
      <c r="CZ7" s="744"/>
      <c r="DA7" s="745"/>
      <c r="DB7" s="743">
        <v>638</v>
      </c>
      <c r="DC7" s="744"/>
      <c r="DD7" s="744"/>
      <c r="DE7" s="744"/>
      <c r="DF7" s="745"/>
      <c r="DG7" s="743" t="s">
        <v>554</v>
      </c>
      <c r="DH7" s="744"/>
      <c r="DI7" s="744"/>
      <c r="DJ7" s="744"/>
      <c r="DK7" s="745"/>
      <c r="DL7" s="743" t="s">
        <v>554</v>
      </c>
      <c r="DM7" s="744"/>
      <c r="DN7" s="744"/>
      <c r="DO7" s="744"/>
      <c r="DP7" s="745"/>
      <c r="DQ7" s="743" t="s">
        <v>554</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21</v>
      </c>
      <c r="R8" s="784"/>
      <c r="S8" s="784"/>
      <c r="T8" s="784"/>
      <c r="U8" s="784"/>
      <c r="V8" s="784">
        <v>21</v>
      </c>
      <c r="W8" s="784"/>
      <c r="X8" s="784"/>
      <c r="Y8" s="784"/>
      <c r="Z8" s="784"/>
      <c r="AA8" s="784" t="s">
        <v>554</v>
      </c>
      <c r="AB8" s="784"/>
      <c r="AC8" s="784"/>
      <c r="AD8" s="784"/>
      <c r="AE8" s="785"/>
      <c r="AF8" s="786" t="s">
        <v>122</v>
      </c>
      <c r="AG8" s="787"/>
      <c r="AH8" s="787"/>
      <c r="AI8" s="787"/>
      <c r="AJ8" s="788"/>
      <c r="AK8" s="769">
        <v>10</v>
      </c>
      <c r="AL8" s="770"/>
      <c r="AM8" s="770"/>
      <c r="AN8" s="770"/>
      <c r="AO8" s="770"/>
      <c r="AP8" s="770" t="s">
        <v>554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17931</v>
      </c>
      <c r="R23" s="793"/>
      <c r="S23" s="793"/>
      <c r="T23" s="793"/>
      <c r="U23" s="793"/>
      <c r="V23" s="793">
        <v>17629</v>
      </c>
      <c r="W23" s="793"/>
      <c r="X23" s="793"/>
      <c r="Y23" s="793"/>
      <c r="Z23" s="793"/>
      <c r="AA23" s="793">
        <v>302</v>
      </c>
      <c r="AB23" s="793"/>
      <c r="AC23" s="793"/>
      <c r="AD23" s="793"/>
      <c r="AE23" s="794"/>
      <c r="AF23" s="795">
        <v>60</v>
      </c>
      <c r="AG23" s="793"/>
      <c r="AH23" s="793"/>
      <c r="AI23" s="793"/>
      <c r="AJ23" s="796"/>
      <c r="AK23" s="797"/>
      <c r="AL23" s="798"/>
      <c r="AM23" s="798"/>
      <c r="AN23" s="798"/>
      <c r="AO23" s="798"/>
      <c r="AP23" s="793">
        <v>10062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4684</v>
      </c>
      <c r="R28" s="823"/>
      <c r="S28" s="823"/>
      <c r="T28" s="823"/>
      <c r="U28" s="823"/>
      <c r="V28" s="823">
        <v>4662</v>
      </c>
      <c r="W28" s="823"/>
      <c r="X28" s="823"/>
      <c r="Y28" s="823"/>
      <c r="Z28" s="823"/>
      <c r="AA28" s="823">
        <v>23</v>
      </c>
      <c r="AB28" s="823"/>
      <c r="AC28" s="823"/>
      <c r="AD28" s="823"/>
      <c r="AE28" s="824"/>
      <c r="AF28" s="825">
        <v>23</v>
      </c>
      <c r="AG28" s="823"/>
      <c r="AH28" s="823"/>
      <c r="AI28" s="823"/>
      <c r="AJ28" s="826"/>
      <c r="AK28" s="827">
        <v>432</v>
      </c>
      <c r="AL28" s="828"/>
      <c r="AM28" s="828"/>
      <c r="AN28" s="828"/>
      <c r="AO28" s="828"/>
      <c r="AP28" s="828" t="s">
        <v>554</v>
      </c>
      <c r="AQ28" s="828"/>
      <c r="AR28" s="828"/>
      <c r="AS28" s="828"/>
      <c r="AT28" s="828"/>
      <c r="AU28" s="828" t="s">
        <v>554</v>
      </c>
      <c r="AV28" s="828"/>
      <c r="AW28" s="828"/>
      <c r="AX28" s="828"/>
      <c r="AY28" s="828"/>
      <c r="AZ28" s="829" t="s">
        <v>554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3847</v>
      </c>
      <c r="R29" s="784"/>
      <c r="S29" s="784"/>
      <c r="T29" s="784"/>
      <c r="U29" s="784"/>
      <c r="V29" s="784">
        <v>3805</v>
      </c>
      <c r="W29" s="784"/>
      <c r="X29" s="784"/>
      <c r="Y29" s="784"/>
      <c r="Z29" s="784"/>
      <c r="AA29" s="784">
        <v>42</v>
      </c>
      <c r="AB29" s="784"/>
      <c r="AC29" s="784"/>
      <c r="AD29" s="784"/>
      <c r="AE29" s="785"/>
      <c r="AF29" s="786">
        <v>42</v>
      </c>
      <c r="AG29" s="787"/>
      <c r="AH29" s="787"/>
      <c r="AI29" s="787"/>
      <c r="AJ29" s="788"/>
      <c r="AK29" s="834">
        <v>618</v>
      </c>
      <c r="AL29" s="830"/>
      <c r="AM29" s="830"/>
      <c r="AN29" s="830"/>
      <c r="AO29" s="830"/>
      <c r="AP29" s="830" t="s">
        <v>554</v>
      </c>
      <c r="AQ29" s="830"/>
      <c r="AR29" s="830"/>
      <c r="AS29" s="830"/>
      <c r="AT29" s="830"/>
      <c r="AU29" s="830" t="s">
        <v>554</v>
      </c>
      <c r="AV29" s="830"/>
      <c r="AW29" s="830"/>
      <c r="AX29" s="830"/>
      <c r="AY29" s="830"/>
      <c r="AZ29" s="831" t="s">
        <v>554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875</v>
      </c>
      <c r="R30" s="784"/>
      <c r="S30" s="784"/>
      <c r="T30" s="784"/>
      <c r="U30" s="784"/>
      <c r="V30" s="784">
        <v>870</v>
      </c>
      <c r="W30" s="784"/>
      <c r="X30" s="784"/>
      <c r="Y30" s="784"/>
      <c r="Z30" s="784"/>
      <c r="AA30" s="784">
        <v>5</v>
      </c>
      <c r="AB30" s="784"/>
      <c r="AC30" s="784"/>
      <c r="AD30" s="784"/>
      <c r="AE30" s="785"/>
      <c r="AF30" s="786">
        <v>5</v>
      </c>
      <c r="AG30" s="787"/>
      <c r="AH30" s="787"/>
      <c r="AI30" s="787"/>
      <c r="AJ30" s="788"/>
      <c r="AK30" s="834">
        <v>191</v>
      </c>
      <c r="AL30" s="830"/>
      <c r="AM30" s="830"/>
      <c r="AN30" s="830"/>
      <c r="AO30" s="830"/>
      <c r="AP30" s="830" t="s">
        <v>554</v>
      </c>
      <c r="AQ30" s="830"/>
      <c r="AR30" s="830"/>
      <c r="AS30" s="830"/>
      <c r="AT30" s="830"/>
      <c r="AU30" s="830" t="s">
        <v>554</v>
      </c>
      <c r="AV30" s="830"/>
      <c r="AW30" s="830"/>
      <c r="AX30" s="830"/>
      <c r="AY30" s="830"/>
      <c r="AZ30" s="831" t="s">
        <v>554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1095</v>
      </c>
      <c r="R31" s="784"/>
      <c r="S31" s="784"/>
      <c r="T31" s="784"/>
      <c r="U31" s="784"/>
      <c r="V31" s="784">
        <v>1078</v>
      </c>
      <c r="W31" s="784"/>
      <c r="X31" s="784"/>
      <c r="Y31" s="784"/>
      <c r="Z31" s="784"/>
      <c r="AA31" s="784">
        <v>18</v>
      </c>
      <c r="AB31" s="784"/>
      <c r="AC31" s="784"/>
      <c r="AD31" s="784"/>
      <c r="AE31" s="785"/>
      <c r="AF31" s="786">
        <v>280</v>
      </c>
      <c r="AG31" s="787"/>
      <c r="AH31" s="787"/>
      <c r="AI31" s="787"/>
      <c r="AJ31" s="788"/>
      <c r="AK31" s="834">
        <v>259</v>
      </c>
      <c r="AL31" s="830"/>
      <c r="AM31" s="830"/>
      <c r="AN31" s="830"/>
      <c r="AO31" s="830"/>
      <c r="AP31" s="830">
        <v>5510</v>
      </c>
      <c r="AQ31" s="830"/>
      <c r="AR31" s="830"/>
      <c r="AS31" s="830"/>
      <c r="AT31" s="830"/>
      <c r="AU31" s="830">
        <v>2843</v>
      </c>
      <c r="AV31" s="830"/>
      <c r="AW31" s="830"/>
      <c r="AX31" s="830"/>
      <c r="AY31" s="830"/>
      <c r="AZ31" s="831" t="s">
        <v>554</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350</v>
      </c>
      <c r="AG63" s="844"/>
      <c r="AH63" s="844"/>
      <c r="AI63" s="844"/>
      <c r="AJ63" s="845"/>
      <c r="AK63" s="846"/>
      <c r="AL63" s="841"/>
      <c r="AM63" s="841"/>
      <c r="AN63" s="841"/>
      <c r="AO63" s="841"/>
      <c r="AP63" s="844">
        <v>5510</v>
      </c>
      <c r="AQ63" s="844"/>
      <c r="AR63" s="844"/>
      <c r="AS63" s="844"/>
      <c r="AT63" s="844"/>
      <c r="AU63" s="844">
        <v>2843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749" t="s">
        <v>546</v>
      </c>
      <c r="C68" s="750"/>
      <c r="D68" s="750"/>
      <c r="E68" s="750"/>
      <c r="F68" s="750"/>
      <c r="G68" s="750"/>
      <c r="H68" s="750"/>
      <c r="I68" s="750"/>
      <c r="J68" s="750"/>
      <c r="K68" s="750"/>
      <c r="L68" s="750"/>
      <c r="M68" s="750"/>
      <c r="N68" s="750"/>
      <c r="O68" s="750"/>
      <c r="P68" s="751"/>
      <c r="Q68" s="869">
        <v>230</v>
      </c>
      <c r="R68" s="866"/>
      <c r="S68" s="866"/>
      <c r="T68" s="866"/>
      <c r="U68" s="866"/>
      <c r="V68" s="866">
        <v>195</v>
      </c>
      <c r="W68" s="866"/>
      <c r="X68" s="866"/>
      <c r="Y68" s="866"/>
      <c r="Z68" s="866"/>
      <c r="AA68" s="866">
        <v>35</v>
      </c>
      <c r="AB68" s="866"/>
      <c r="AC68" s="866"/>
      <c r="AD68" s="866"/>
      <c r="AE68" s="866"/>
      <c r="AF68" s="866">
        <v>35</v>
      </c>
      <c r="AG68" s="866"/>
      <c r="AH68" s="866"/>
      <c r="AI68" s="866"/>
      <c r="AJ68" s="866"/>
      <c r="AK68" s="866" t="s">
        <v>554</v>
      </c>
      <c r="AL68" s="866"/>
      <c r="AM68" s="866"/>
      <c r="AN68" s="866"/>
      <c r="AO68" s="866"/>
      <c r="AP68" s="866" t="s">
        <v>554</v>
      </c>
      <c r="AQ68" s="866"/>
      <c r="AR68" s="866"/>
      <c r="AS68" s="866"/>
      <c r="AT68" s="866"/>
      <c r="AU68" s="866" t="s">
        <v>554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780" t="s">
        <v>547</v>
      </c>
      <c r="C69" s="781"/>
      <c r="D69" s="781"/>
      <c r="E69" s="781"/>
      <c r="F69" s="781"/>
      <c r="G69" s="781"/>
      <c r="H69" s="781"/>
      <c r="I69" s="781"/>
      <c r="J69" s="781"/>
      <c r="K69" s="781"/>
      <c r="L69" s="781"/>
      <c r="M69" s="781"/>
      <c r="N69" s="781"/>
      <c r="O69" s="781"/>
      <c r="P69" s="782"/>
      <c r="Q69" s="870">
        <v>1359863</v>
      </c>
      <c r="R69" s="830"/>
      <c r="S69" s="830"/>
      <c r="T69" s="830"/>
      <c r="U69" s="830"/>
      <c r="V69" s="830">
        <v>1332205</v>
      </c>
      <c r="W69" s="830"/>
      <c r="X69" s="830"/>
      <c r="Y69" s="830"/>
      <c r="Z69" s="830"/>
      <c r="AA69" s="830">
        <v>27659</v>
      </c>
      <c r="AB69" s="830"/>
      <c r="AC69" s="830"/>
      <c r="AD69" s="830"/>
      <c r="AE69" s="830"/>
      <c r="AF69" s="830">
        <v>27659</v>
      </c>
      <c r="AG69" s="830"/>
      <c r="AH69" s="830"/>
      <c r="AI69" s="830"/>
      <c r="AJ69" s="830"/>
      <c r="AK69" s="830">
        <v>9500</v>
      </c>
      <c r="AL69" s="830"/>
      <c r="AM69" s="830"/>
      <c r="AN69" s="830"/>
      <c r="AO69" s="830"/>
      <c r="AP69" s="830" t="s">
        <v>554</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780" t="s">
        <v>548</v>
      </c>
      <c r="C70" s="781"/>
      <c r="D70" s="781"/>
      <c r="E70" s="781"/>
      <c r="F70" s="781"/>
      <c r="G70" s="781"/>
      <c r="H70" s="781"/>
      <c r="I70" s="781"/>
      <c r="J70" s="781"/>
      <c r="K70" s="781"/>
      <c r="L70" s="781"/>
      <c r="M70" s="781"/>
      <c r="N70" s="781"/>
      <c r="O70" s="781"/>
      <c r="P70" s="782"/>
      <c r="Q70" s="870">
        <v>38885</v>
      </c>
      <c r="R70" s="830"/>
      <c r="S70" s="830"/>
      <c r="T70" s="830"/>
      <c r="U70" s="830"/>
      <c r="V70" s="830">
        <v>35641</v>
      </c>
      <c r="W70" s="830"/>
      <c r="X70" s="830"/>
      <c r="Y70" s="830"/>
      <c r="Z70" s="830"/>
      <c r="AA70" s="830">
        <v>3244</v>
      </c>
      <c r="AB70" s="830"/>
      <c r="AC70" s="830"/>
      <c r="AD70" s="830"/>
      <c r="AE70" s="830"/>
      <c r="AF70" s="830">
        <v>26209</v>
      </c>
      <c r="AG70" s="830"/>
      <c r="AH70" s="830"/>
      <c r="AI70" s="830"/>
      <c r="AJ70" s="830"/>
      <c r="AK70" s="830" t="s">
        <v>554</v>
      </c>
      <c r="AL70" s="830"/>
      <c r="AM70" s="830"/>
      <c r="AN70" s="830"/>
      <c r="AO70" s="830"/>
      <c r="AP70" s="830">
        <v>94795</v>
      </c>
      <c r="AQ70" s="830"/>
      <c r="AR70" s="830"/>
      <c r="AS70" s="830"/>
      <c r="AT70" s="830"/>
      <c r="AU70" s="830" t="s">
        <v>554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780" t="s">
        <v>549</v>
      </c>
      <c r="C71" s="781"/>
      <c r="D71" s="781"/>
      <c r="E71" s="781"/>
      <c r="F71" s="781"/>
      <c r="G71" s="781"/>
      <c r="H71" s="781"/>
      <c r="I71" s="781"/>
      <c r="J71" s="781"/>
      <c r="K71" s="781"/>
      <c r="L71" s="781"/>
      <c r="M71" s="781"/>
      <c r="N71" s="781"/>
      <c r="O71" s="781"/>
      <c r="P71" s="782"/>
      <c r="Q71" s="870">
        <v>963</v>
      </c>
      <c r="R71" s="830"/>
      <c r="S71" s="830"/>
      <c r="T71" s="830"/>
      <c r="U71" s="830"/>
      <c r="V71" s="830">
        <v>959</v>
      </c>
      <c r="W71" s="830"/>
      <c r="X71" s="830"/>
      <c r="Y71" s="830"/>
      <c r="Z71" s="830"/>
      <c r="AA71" s="830">
        <v>5</v>
      </c>
      <c r="AB71" s="830"/>
      <c r="AC71" s="830"/>
      <c r="AD71" s="830"/>
      <c r="AE71" s="830"/>
      <c r="AF71" s="830">
        <v>332</v>
      </c>
      <c r="AG71" s="830"/>
      <c r="AH71" s="830"/>
      <c r="AI71" s="830"/>
      <c r="AJ71" s="830"/>
      <c r="AK71" s="830">
        <v>102</v>
      </c>
      <c r="AL71" s="830"/>
      <c r="AM71" s="830"/>
      <c r="AN71" s="830"/>
      <c r="AO71" s="830"/>
      <c r="AP71" s="830">
        <v>1977</v>
      </c>
      <c r="AQ71" s="830"/>
      <c r="AR71" s="830"/>
      <c r="AS71" s="830"/>
      <c r="AT71" s="830"/>
      <c r="AU71" s="830" t="s">
        <v>554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780" t="s">
        <v>550</v>
      </c>
      <c r="C72" s="781"/>
      <c r="D72" s="781"/>
      <c r="E72" s="781"/>
      <c r="F72" s="781"/>
      <c r="G72" s="781"/>
      <c r="H72" s="781"/>
      <c r="I72" s="781"/>
      <c r="J72" s="781"/>
      <c r="K72" s="781"/>
      <c r="L72" s="781"/>
      <c r="M72" s="781"/>
      <c r="N72" s="781"/>
      <c r="O72" s="781"/>
      <c r="P72" s="782"/>
      <c r="Q72" s="870">
        <v>6635</v>
      </c>
      <c r="R72" s="830"/>
      <c r="S72" s="830"/>
      <c r="T72" s="830"/>
      <c r="U72" s="830"/>
      <c r="V72" s="830">
        <v>5820</v>
      </c>
      <c r="W72" s="830"/>
      <c r="X72" s="830"/>
      <c r="Y72" s="830"/>
      <c r="Z72" s="830"/>
      <c r="AA72" s="830">
        <v>815</v>
      </c>
      <c r="AB72" s="830"/>
      <c r="AC72" s="830"/>
      <c r="AD72" s="830"/>
      <c r="AE72" s="830"/>
      <c r="AF72" s="830">
        <v>19303</v>
      </c>
      <c r="AG72" s="830"/>
      <c r="AH72" s="830"/>
      <c r="AI72" s="830"/>
      <c r="AJ72" s="830"/>
      <c r="AK72" s="830">
        <v>0</v>
      </c>
      <c r="AL72" s="830"/>
      <c r="AM72" s="830"/>
      <c r="AN72" s="830"/>
      <c r="AO72" s="830"/>
      <c r="AP72" s="830">
        <v>22689</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780" t="s">
        <v>551</v>
      </c>
      <c r="C73" s="781"/>
      <c r="D73" s="781"/>
      <c r="E73" s="781"/>
      <c r="F73" s="781"/>
      <c r="G73" s="781"/>
      <c r="H73" s="781"/>
      <c r="I73" s="781"/>
      <c r="J73" s="781"/>
      <c r="K73" s="781"/>
      <c r="L73" s="781"/>
      <c r="M73" s="781"/>
      <c r="N73" s="781"/>
      <c r="O73" s="781"/>
      <c r="P73" s="782"/>
      <c r="Q73" s="870">
        <v>3895</v>
      </c>
      <c r="R73" s="830"/>
      <c r="S73" s="830"/>
      <c r="T73" s="830"/>
      <c r="U73" s="830"/>
      <c r="V73" s="830">
        <v>3876</v>
      </c>
      <c r="W73" s="830"/>
      <c r="X73" s="830"/>
      <c r="Y73" s="830"/>
      <c r="Z73" s="830"/>
      <c r="AA73" s="830">
        <v>19</v>
      </c>
      <c r="AB73" s="830"/>
      <c r="AC73" s="830"/>
      <c r="AD73" s="830"/>
      <c r="AE73" s="830"/>
      <c r="AF73" s="830" t="s">
        <v>554</v>
      </c>
      <c r="AG73" s="830"/>
      <c r="AH73" s="830"/>
      <c r="AI73" s="830"/>
      <c r="AJ73" s="830"/>
      <c r="AK73" s="830" t="s">
        <v>554</v>
      </c>
      <c r="AL73" s="830"/>
      <c r="AM73" s="830"/>
      <c r="AN73" s="830"/>
      <c r="AO73" s="830"/>
      <c r="AP73" s="830">
        <v>1215</v>
      </c>
      <c r="AQ73" s="830"/>
      <c r="AR73" s="830"/>
      <c r="AS73" s="830"/>
      <c r="AT73" s="830"/>
      <c r="AU73" s="830">
        <v>174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1"/>
      <c r="C74" s="872"/>
      <c r="D74" s="872"/>
      <c r="E74" s="872"/>
      <c r="F74" s="872"/>
      <c r="G74" s="872"/>
      <c r="H74" s="872"/>
      <c r="I74" s="872"/>
      <c r="J74" s="872"/>
      <c r="K74" s="872"/>
      <c r="L74" s="872"/>
      <c r="M74" s="872"/>
      <c r="N74" s="872"/>
      <c r="O74" s="872"/>
      <c r="P74" s="873"/>
      <c r="Q74" s="870"/>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1"/>
      <c r="C75" s="872"/>
      <c r="D75" s="872"/>
      <c r="E75" s="872"/>
      <c r="F75" s="872"/>
      <c r="G75" s="872"/>
      <c r="H75" s="872"/>
      <c r="I75" s="872"/>
      <c r="J75" s="872"/>
      <c r="K75" s="872"/>
      <c r="L75" s="872"/>
      <c r="M75" s="872"/>
      <c r="N75" s="872"/>
      <c r="O75" s="872"/>
      <c r="P75" s="873"/>
      <c r="Q75" s="874"/>
      <c r="R75" s="875"/>
      <c r="S75" s="875"/>
      <c r="T75" s="875"/>
      <c r="U75" s="834"/>
      <c r="V75" s="876"/>
      <c r="W75" s="875"/>
      <c r="X75" s="875"/>
      <c r="Y75" s="875"/>
      <c r="Z75" s="834"/>
      <c r="AA75" s="876"/>
      <c r="AB75" s="875"/>
      <c r="AC75" s="875"/>
      <c r="AD75" s="875"/>
      <c r="AE75" s="834"/>
      <c r="AF75" s="876"/>
      <c r="AG75" s="875"/>
      <c r="AH75" s="875"/>
      <c r="AI75" s="875"/>
      <c r="AJ75" s="834"/>
      <c r="AK75" s="876"/>
      <c r="AL75" s="875"/>
      <c r="AM75" s="875"/>
      <c r="AN75" s="875"/>
      <c r="AO75" s="834"/>
      <c r="AP75" s="876"/>
      <c r="AQ75" s="875"/>
      <c r="AR75" s="875"/>
      <c r="AS75" s="875"/>
      <c r="AT75" s="834"/>
      <c r="AU75" s="876"/>
      <c r="AV75" s="875"/>
      <c r="AW75" s="875"/>
      <c r="AX75" s="875"/>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1"/>
      <c r="C76" s="872"/>
      <c r="D76" s="872"/>
      <c r="E76" s="872"/>
      <c r="F76" s="872"/>
      <c r="G76" s="872"/>
      <c r="H76" s="872"/>
      <c r="I76" s="872"/>
      <c r="J76" s="872"/>
      <c r="K76" s="872"/>
      <c r="L76" s="872"/>
      <c r="M76" s="872"/>
      <c r="N76" s="872"/>
      <c r="O76" s="872"/>
      <c r="P76" s="873"/>
      <c r="Q76" s="874"/>
      <c r="R76" s="875"/>
      <c r="S76" s="875"/>
      <c r="T76" s="875"/>
      <c r="U76" s="834"/>
      <c r="V76" s="876"/>
      <c r="W76" s="875"/>
      <c r="X76" s="875"/>
      <c r="Y76" s="875"/>
      <c r="Z76" s="834"/>
      <c r="AA76" s="876"/>
      <c r="AB76" s="875"/>
      <c r="AC76" s="875"/>
      <c r="AD76" s="875"/>
      <c r="AE76" s="834"/>
      <c r="AF76" s="876"/>
      <c r="AG76" s="875"/>
      <c r="AH76" s="875"/>
      <c r="AI76" s="875"/>
      <c r="AJ76" s="834"/>
      <c r="AK76" s="876"/>
      <c r="AL76" s="875"/>
      <c r="AM76" s="875"/>
      <c r="AN76" s="875"/>
      <c r="AO76" s="834"/>
      <c r="AP76" s="876"/>
      <c r="AQ76" s="875"/>
      <c r="AR76" s="875"/>
      <c r="AS76" s="875"/>
      <c r="AT76" s="834"/>
      <c r="AU76" s="876"/>
      <c r="AV76" s="875"/>
      <c r="AW76" s="875"/>
      <c r="AX76" s="875"/>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1"/>
      <c r="C77" s="872"/>
      <c r="D77" s="872"/>
      <c r="E77" s="872"/>
      <c r="F77" s="872"/>
      <c r="G77" s="872"/>
      <c r="H77" s="872"/>
      <c r="I77" s="872"/>
      <c r="J77" s="872"/>
      <c r="K77" s="872"/>
      <c r="L77" s="872"/>
      <c r="M77" s="872"/>
      <c r="N77" s="872"/>
      <c r="O77" s="872"/>
      <c r="P77" s="873"/>
      <c r="Q77" s="874"/>
      <c r="R77" s="875"/>
      <c r="S77" s="875"/>
      <c r="T77" s="875"/>
      <c r="U77" s="834"/>
      <c r="V77" s="876"/>
      <c r="W77" s="875"/>
      <c r="X77" s="875"/>
      <c r="Y77" s="875"/>
      <c r="Z77" s="834"/>
      <c r="AA77" s="876"/>
      <c r="AB77" s="875"/>
      <c r="AC77" s="875"/>
      <c r="AD77" s="875"/>
      <c r="AE77" s="834"/>
      <c r="AF77" s="876"/>
      <c r="AG77" s="875"/>
      <c r="AH77" s="875"/>
      <c r="AI77" s="875"/>
      <c r="AJ77" s="834"/>
      <c r="AK77" s="876"/>
      <c r="AL77" s="875"/>
      <c r="AM77" s="875"/>
      <c r="AN77" s="875"/>
      <c r="AO77" s="834"/>
      <c r="AP77" s="876"/>
      <c r="AQ77" s="875"/>
      <c r="AR77" s="875"/>
      <c r="AS77" s="875"/>
      <c r="AT77" s="834"/>
      <c r="AU77" s="876"/>
      <c r="AV77" s="875"/>
      <c r="AW77" s="875"/>
      <c r="AX77" s="875"/>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1"/>
      <c r="C78" s="872"/>
      <c r="D78" s="872"/>
      <c r="E78" s="872"/>
      <c r="F78" s="872"/>
      <c r="G78" s="872"/>
      <c r="H78" s="872"/>
      <c r="I78" s="872"/>
      <c r="J78" s="872"/>
      <c r="K78" s="872"/>
      <c r="L78" s="872"/>
      <c r="M78" s="872"/>
      <c r="N78" s="872"/>
      <c r="O78" s="872"/>
      <c r="P78" s="873"/>
      <c r="Q78" s="870"/>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1"/>
      <c r="C79" s="872"/>
      <c r="D79" s="872"/>
      <c r="E79" s="872"/>
      <c r="F79" s="872"/>
      <c r="G79" s="872"/>
      <c r="H79" s="872"/>
      <c r="I79" s="872"/>
      <c r="J79" s="872"/>
      <c r="K79" s="872"/>
      <c r="L79" s="872"/>
      <c r="M79" s="872"/>
      <c r="N79" s="872"/>
      <c r="O79" s="872"/>
      <c r="P79" s="873"/>
      <c r="Q79" s="87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1"/>
      <c r="C80" s="872"/>
      <c r="D80" s="872"/>
      <c r="E80" s="872"/>
      <c r="F80" s="872"/>
      <c r="G80" s="872"/>
      <c r="H80" s="872"/>
      <c r="I80" s="872"/>
      <c r="J80" s="872"/>
      <c r="K80" s="872"/>
      <c r="L80" s="872"/>
      <c r="M80" s="872"/>
      <c r="N80" s="872"/>
      <c r="O80" s="872"/>
      <c r="P80" s="873"/>
      <c r="Q80" s="87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1"/>
      <c r="C81" s="872"/>
      <c r="D81" s="872"/>
      <c r="E81" s="872"/>
      <c r="F81" s="872"/>
      <c r="G81" s="872"/>
      <c r="H81" s="872"/>
      <c r="I81" s="872"/>
      <c r="J81" s="872"/>
      <c r="K81" s="872"/>
      <c r="L81" s="872"/>
      <c r="M81" s="872"/>
      <c r="N81" s="872"/>
      <c r="O81" s="872"/>
      <c r="P81" s="873"/>
      <c r="Q81" s="87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1"/>
      <c r="C82" s="872"/>
      <c r="D82" s="872"/>
      <c r="E82" s="872"/>
      <c r="F82" s="872"/>
      <c r="G82" s="872"/>
      <c r="H82" s="872"/>
      <c r="I82" s="872"/>
      <c r="J82" s="872"/>
      <c r="K82" s="872"/>
      <c r="L82" s="872"/>
      <c r="M82" s="872"/>
      <c r="N82" s="872"/>
      <c r="O82" s="872"/>
      <c r="P82" s="873"/>
      <c r="Q82" s="870"/>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1"/>
      <c r="C83" s="872"/>
      <c r="D83" s="872"/>
      <c r="E83" s="872"/>
      <c r="F83" s="872"/>
      <c r="G83" s="872"/>
      <c r="H83" s="872"/>
      <c r="I83" s="872"/>
      <c r="J83" s="872"/>
      <c r="K83" s="872"/>
      <c r="L83" s="872"/>
      <c r="M83" s="872"/>
      <c r="N83" s="872"/>
      <c r="O83" s="872"/>
      <c r="P83" s="873"/>
      <c r="Q83" s="870"/>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1"/>
      <c r="C84" s="872"/>
      <c r="D84" s="872"/>
      <c r="E84" s="872"/>
      <c r="F84" s="872"/>
      <c r="G84" s="872"/>
      <c r="H84" s="872"/>
      <c r="I84" s="872"/>
      <c r="J84" s="872"/>
      <c r="K84" s="872"/>
      <c r="L84" s="872"/>
      <c r="M84" s="872"/>
      <c r="N84" s="872"/>
      <c r="O84" s="872"/>
      <c r="P84" s="873"/>
      <c r="Q84" s="870"/>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1"/>
      <c r="C85" s="872"/>
      <c r="D85" s="872"/>
      <c r="E85" s="872"/>
      <c r="F85" s="872"/>
      <c r="G85" s="872"/>
      <c r="H85" s="872"/>
      <c r="I85" s="872"/>
      <c r="J85" s="872"/>
      <c r="K85" s="872"/>
      <c r="L85" s="872"/>
      <c r="M85" s="872"/>
      <c r="N85" s="872"/>
      <c r="O85" s="872"/>
      <c r="P85" s="873"/>
      <c r="Q85" s="870"/>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1"/>
      <c r="C86" s="872"/>
      <c r="D86" s="872"/>
      <c r="E86" s="872"/>
      <c r="F86" s="872"/>
      <c r="G86" s="872"/>
      <c r="H86" s="872"/>
      <c r="I86" s="872"/>
      <c r="J86" s="872"/>
      <c r="K86" s="872"/>
      <c r="L86" s="872"/>
      <c r="M86" s="872"/>
      <c r="N86" s="872"/>
      <c r="O86" s="872"/>
      <c r="P86" s="873"/>
      <c r="Q86" s="870"/>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73537</v>
      </c>
      <c r="AG88" s="844"/>
      <c r="AH88" s="844"/>
      <c r="AI88" s="844"/>
      <c r="AJ88" s="844"/>
      <c r="AK88" s="841"/>
      <c r="AL88" s="841"/>
      <c r="AM88" s="841"/>
      <c r="AN88" s="841"/>
      <c r="AO88" s="841"/>
      <c r="AP88" s="844">
        <v>120676</v>
      </c>
      <c r="AQ88" s="844"/>
      <c r="AR88" s="844"/>
      <c r="AS88" s="844"/>
      <c r="AT88" s="844"/>
      <c r="AU88" s="844">
        <v>174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400</v>
      </c>
      <c r="BS102" s="790"/>
      <c r="BT102" s="790"/>
      <c r="BU102" s="790"/>
      <c r="BV102" s="790"/>
      <c r="BW102" s="790"/>
      <c r="BX102" s="790"/>
      <c r="BY102" s="790"/>
      <c r="BZ102" s="790"/>
      <c r="CA102" s="790"/>
      <c r="CB102" s="790"/>
      <c r="CC102" s="790"/>
      <c r="CD102" s="790"/>
      <c r="CE102" s="790"/>
      <c r="CF102" s="790"/>
      <c r="CG102" s="791"/>
      <c r="CH102" s="884"/>
      <c r="CI102" s="885"/>
      <c r="CJ102" s="885"/>
      <c r="CK102" s="885"/>
      <c r="CL102" s="886"/>
      <c r="CM102" s="884"/>
      <c r="CN102" s="885"/>
      <c r="CO102" s="885"/>
      <c r="CP102" s="885"/>
      <c r="CQ102" s="886"/>
      <c r="CR102" s="887">
        <v>5</v>
      </c>
      <c r="CS102" s="852"/>
      <c r="CT102" s="852"/>
      <c r="CU102" s="852"/>
      <c r="CV102" s="888"/>
      <c r="CW102" s="887" t="s">
        <v>554</v>
      </c>
      <c r="CX102" s="852"/>
      <c r="CY102" s="852"/>
      <c r="CZ102" s="852"/>
      <c r="DA102" s="888"/>
      <c r="DB102" s="887">
        <v>638</v>
      </c>
      <c r="DC102" s="852"/>
      <c r="DD102" s="852"/>
      <c r="DE102" s="852"/>
      <c r="DF102" s="888"/>
      <c r="DG102" s="887" t="s">
        <v>554</v>
      </c>
      <c r="DH102" s="852"/>
      <c r="DI102" s="852"/>
      <c r="DJ102" s="852"/>
      <c r="DK102" s="888"/>
      <c r="DL102" s="887" t="s">
        <v>554</v>
      </c>
      <c r="DM102" s="852"/>
      <c r="DN102" s="852"/>
      <c r="DO102" s="852"/>
      <c r="DP102" s="888"/>
      <c r="DQ102" s="887" t="s">
        <v>554</v>
      </c>
      <c r="DR102" s="852"/>
      <c r="DS102" s="852"/>
      <c r="DT102" s="852"/>
      <c r="DU102" s="888"/>
      <c r="DV102" s="789"/>
      <c r="DW102" s="790"/>
      <c r="DX102" s="790"/>
      <c r="DY102" s="790"/>
      <c r="DZ102" s="91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2" t="s">
        <v>401</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3" t="s">
        <v>402</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4" t="s">
        <v>405</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406</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30" customFormat="1" ht="26.25" customHeight="1" x14ac:dyDescent="0.15">
      <c r="A109" s="909" t="s">
        <v>407</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408</v>
      </c>
      <c r="AB109" s="890"/>
      <c r="AC109" s="890"/>
      <c r="AD109" s="890"/>
      <c r="AE109" s="891"/>
      <c r="AF109" s="889" t="s">
        <v>409</v>
      </c>
      <c r="AG109" s="890"/>
      <c r="AH109" s="890"/>
      <c r="AI109" s="890"/>
      <c r="AJ109" s="891"/>
      <c r="AK109" s="889" t="s">
        <v>294</v>
      </c>
      <c r="AL109" s="890"/>
      <c r="AM109" s="890"/>
      <c r="AN109" s="890"/>
      <c r="AO109" s="891"/>
      <c r="AP109" s="889" t="s">
        <v>410</v>
      </c>
      <c r="AQ109" s="890"/>
      <c r="AR109" s="890"/>
      <c r="AS109" s="890"/>
      <c r="AT109" s="892"/>
      <c r="AU109" s="909" t="s">
        <v>407</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408</v>
      </c>
      <c r="BR109" s="890"/>
      <c r="BS109" s="890"/>
      <c r="BT109" s="890"/>
      <c r="BU109" s="891"/>
      <c r="BV109" s="889" t="s">
        <v>409</v>
      </c>
      <c r="BW109" s="890"/>
      <c r="BX109" s="890"/>
      <c r="BY109" s="890"/>
      <c r="BZ109" s="891"/>
      <c r="CA109" s="889" t="s">
        <v>294</v>
      </c>
      <c r="CB109" s="890"/>
      <c r="CC109" s="890"/>
      <c r="CD109" s="890"/>
      <c r="CE109" s="891"/>
      <c r="CF109" s="910" t="s">
        <v>410</v>
      </c>
      <c r="CG109" s="910"/>
      <c r="CH109" s="910"/>
      <c r="CI109" s="910"/>
      <c r="CJ109" s="910"/>
      <c r="CK109" s="889" t="s">
        <v>411</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408</v>
      </c>
      <c r="DH109" s="890"/>
      <c r="DI109" s="890"/>
      <c r="DJ109" s="890"/>
      <c r="DK109" s="891"/>
      <c r="DL109" s="889" t="s">
        <v>409</v>
      </c>
      <c r="DM109" s="890"/>
      <c r="DN109" s="890"/>
      <c r="DO109" s="890"/>
      <c r="DP109" s="891"/>
      <c r="DQ109" s="889" t="s">
        <v>294</v>
      </c>
      <c r="DR109" s="890"/>
      <c r="DS109" s="890"/>
      <c r="DT109" s="890"/>
      <c r="DU109" s="891"/>
      <c r="DV109" s="889" t="s">
        <v>410</v>
      </c>
      <c r="DW109" s="890"/>
      <c r="DX109" s="890"/>
      <c r="DY109" s="890"/>
      <c r="DZ109" s="892"/>
    </row>
    <row r="110" spans="1:131" s="230" customFormat="1" ht="26.25" customHeight="1" x14ac:dyDescent="0.15">
      <c r="A110" s="893" t="s">
        <v>412</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832052</v>
      </c>
      <c r="AB110" s="897"/>
      <c r="AC110" s="897"/>
      <c r="AD110" s="897"/>
      <c r="AE110" s="898"/>
      <c r="AF110" s="899">
        <v>851710</v>
      </c>
      <c r="AG110" s="897"/>
      <c r="AH110" s="897"/>
      <c r="AI110" s="897"/>
      <c r="AJ110" s="898"/>
      <c r="AK110" s="899">
        <v>889648</v>
      </c>
      <c r="AL110" s="897"/>
      <c r="AM110" s="897"/>
      <c r="AN110" s="897"/>
      <c r="AO110" s="898"/>
      <c r="AP110" s="900">
        <v>10.8</v>
      </c>
      <c r="AQ110" s="901"/>
      <c r="AR110" s="901"/>
      <c r="AS110" s="901"/>
      <c r="AT110" s="902"/>
      <c r="AU110" s="903" t="s">
        <v>69</v>
      </c>
      <c r="AV110" s="904"/>
      <c r="AW110" s="904"/>
      <c r="AX110" s="904"/>
      <c r="AY110" s="904"/>
      <c r="AZ110" s="926" t="s">
        <v>413</v>
      </c>
      <c r="BA110" s="894"/>
      <c r="BB110" s="894"/>
      <c r="BC110" s="894"/>
      <c r="BD110" s="894"/>
      <c r="BE110" s="894"/>
      <c r="BF110" s="894"/>
      <c r="BG110" s="894"/>
      <c r="BH110" s="894"/>
      <c r="BI110" s="894"/>
      <c r="BJ110" s="894"/>
      <c r="BK110" s="894"/>
      <c r="BL110" s="894"/>
      <c r="BM110" s="894"/>
      <c r="BN110" s="894"/>
      <c r="BO110" s="894"/>
      <c r="BP110" s="895"/>
      <c r="BQ110" s="927">
        <v>9573915</v>
      </c>
      <c r="BR110" s="928"/>
      <c r="BS110" s="928"/>
      <c r="BT110" s="928"/>
      <c r="BU110" s="928"/>
      <c r="BV110" s="928">
        <v>9579120</v>
      </c>
      <c r="BW110" s="928"/>
      <c r="BX110" s="928"/>
      <c r="BY110" s="928"/>
      <c r="BZ110" s="928"/>
      <c r="CA110" s="928">
        <v>10061682</v>
      </c>
      <c r="CB110" s="928"/>
      <c r="CC110" s="928"/>
      <c r="CD110" s="928"/>
      <c r="CE110" s="928"/>
      <c r="CF110" s="941">
        <v>122.6</v>
      </c>
      <c r="CG110" s="942"/>
      <c r="CH110" s="942"/>
      <c r="CI110" s="942"/>
      <c r="CJ110" s="942"/>
      <c r="CK110" s="943" t="s">
        <v>414</v>
      </c>
      <c r="CL110" s="944"/>
      <c r="CM110" s="926" t="s">
        <v>415</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927" t="s">
        <v>122</v>
      </c>
      <c r="DH110" s="928"/>
      <c r="DI110" s="928"/>
      <c r="DJ110" s="928"/>
      <c r="DK110" s="928"/>
      <c r="DL110" s="928" t="s">
        <v>122</v>
      </c>
      <c r="DM110" s="928"/>
      <c r="DN110" s="928"/>
      <c r="DO110" s="928"/>
      <c r="DP110" s="928"/>
      <c r="DQ110" s="928" t="s">
        <v>122</v>
      </c>
      <c r="DR110" s="928"/>
      <c r="DS110" s="928"/>
      <c r="DT110" s="928"/>
      <c r="DU110" s="928"/>
      <c r="DV110" s="929" t="s">
        <v>122</v>
      </c>
      <c r="DW110" s="929"/>
      <c r="DX110" s="929"/>
      <c r="DY110" s="929"/>
      <c r="DZ110" s="930"/>
    </row>
    <row r="111" spans="1:131" s="230" customFormat="1" ht="26.25" customHeight="1" x14ac:dyDescent="0.15">
      <c r="A111" s="931" t="s">
        <v>416</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122</v>
      </c>
      <c r="AB111" s="935"/>
      <c r="AC111" s="935"/>
      <c r="AD111" s="935"/>
      <c r="AE111" s="936"/>
      <c r="AF111" s="937" t="s">
        <v>122</v>
      </c>
      <c r="AG111" s="935"/>
      <c r="AH111" s="935"/>
      <c r="AI111" s="935"/>
      <c r="AJ111" s="936"/>
      <c r="AK111" s="937" t="s">
        <v>122</v>
      </c>
      <c r="AL111" s="935"/>
      <c r="AM111" s="935"/>
      <c r="AN111" s="935"/>
      <c r="AO111" s="936"/>
      <c r="AP111" s="938" t="s">
        <v>122</v>
      </c>
      <c r="AQ111" s="939"/>
      <c r="AR111" s="939"/>
      <c r="AS111" s="939"/>
      <c r="AT111" s="940"/>
      <c r="AU111" s="905"/>
      <c r="AV111" s="906"/>
      <c r="AW111" s="906"/>
      <c r="AX111" s="906"/>
      <c r="AY111" s="906"/>
      <c r="AZ111" s="919" t="s">
        <v>417</v>
      </c>
      <c r="BA111" s="920"/>
      <c r="BB111" s="920"/>
      <c r="BC111" s="920"/>
      <c r="BD111" s="920"/>
      <c r="BE111" s="920"/>
      <c r="BF111" s="920"/>
      <c r="BG111" s="920"/>
      <c r="BH111" s="920"/>
      <c r="BI111" s="920"/>
      <c r="BJ111" s="920"/>
      <c r="BK111" s="920"/>
      <c r="BL111" s="920"/>
      <c r="BM111" s="920"/>
      <c r="BN111" s="920"/>
      <c r="BO111" s="920"/>
      <c r="BP111" s="921"/>
      <c r="BQ111" s="922">
        <v>637628</v>
      </c>
      <c r="BR111" s="923"/>
      <c r="BS111" s="923"/>
      <c r="BT111" s="923"/>
      <c r="BU111" s="923"/>
      <c r="BV111" s="923">
        <v>637634</v>
      </c>
      <c r="BW111" s="923"/>
      <c r="BX111" s="923"/>
      <c r="BY111" s="923"/>
      <c r="BZ111" s="923"/>
      <c r="CA111" s="923">
        <v>637641</v>
      </c>
      <c r="CB111" s="923"/>
      <c r="CC111" s="923"/>
      <c r="CD111" s="923"/>
      <c r="CE111" s="923"/>
      <c r="CF111" s="917">
        <v>7.8</v>
      </c>
      <c r="CG111" s="918"/>
      <c r="CH111" s="918"/>
      <c r="CI111" s="918"/>
      <c r="CJ111" s="918"/>
      <c r="CK111" s="945"/>
      <c r="CL111" s="946"/>
      <c r="CM111" s="919" t="s">
        <v>418</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122</v>
      </c>
      <c r="DH111" s="923"/>
      <c r="DI111" s="923"/>
      <c r="DJ111" s="923"/>
      <c r="DK111" s="923"/>
      <c r="DL111" s="923" t="s">
        <v>122</v>
      </c>
      <c r="DM111" s="923"/>
      <c r="DN111" s="923"/>
      <c r="DO111" s="923"/>
      <c r="DP111" s="923"/>
      <c r="DQ111" s="923" t="s">
        <v>122</v>
      </c>
      <c r="DR111" s="923"/>
      <c r="DS111" s="923"/>
      <c r="DT111" s="923"/>
      <c r="DU111" s="923"/>
      <c r="DV111" s="924" t="s">
        <v>122</v>
      </c>
      <c r="DW111" s="924"/>
      <c r="DX111" s="924"/>
      <c r="DY111" s="924"/>
      <c r="DZ111" s="925"/>
    </row>
    <row r="112" spans="1:131" s="230" customFormat="1" ht="26.25" customHeight="1" x14ac:dyDescent="0.15">
      <c r="A112" s="949" t="s">
        <v>419</v>
      </c>
      <c r="B112" s="950"/>
      <c r="C112" s="920" t="s">
        <v>420</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55" t="s">
        <v>122</v>
      </c>
      <c r="AB112" s="956"/>
      <c r="AC112" s="956"/>
      <c r="AD112" s="956"/>
      <c r="AE112" s="957"/>
      <c r="AF112" s="958" t="s">
        <v>122</v>
      </c>
      <c r="AG112" s="956"/>
      <c r="AH112" s="956"/>
      <c r="AI112" s="956"/>
      <c r="AJ112" s="957"/>
      <c r="AK112" s="958" t="s">
        <v>122</v>
      </c>
      <c r="AL112" s="956"/>
      <c r="AM112" s="956"/>
      <c r="AN112" s="956"/>
      <c r="AO112" s="957"/>
      <c r="AP112" s="959" t="s">
        <v>122</v>
      </c>
      <c r="AQ112" s="960"/>
      <c r="AR112" s="960"/>
      <c r="AS112" s="960"/>
      <c r="AT112" s="961"/>
      <c r="AU112" s="905"/>
      <c r="AV112" s="906"/>
      <c r="AW112" s="906"/>
      <c r="AX112" s="906"/>
      <c r="AY112" s="906"/>
      <c r="AZ112" s="919" t="s">
        <v>421</v>
      </c>
      <c r="BA112" s="920"/>
      <c r="BB112" s="920"/>
      <c r="BC112" s="920"/>
      <c r="BD112" s="920"/>
      <c r="BE112" s="920"/>
      <c r="BF112" s="920"/>
      <c r="BG112" s="920"/>
      <c r="BH112" s="920"/>
      <c r="BI112" s="920"/>
      <c r="BJ112" s="920"/>
      <c r="BK112" s="920"/>
      <c r="BL112" s="920"/>
      <c r="BM112" s="920"/>
      <c r="BN112" s="920"/>
      <c r="BO112" s="920"/>
      <c r="BP112" s="921"/>
      <c r="BQ112" s="922">
        <v>2981685</v>
      </c>
      <c r="BR112" s="923"/>
      <c r="BS112" s="923"/>
      <c r="BT112" s="923"/>
      <c r="BU112" s="923"/>
      <c r="BV112" s="923">
        <v>2919670</v>
      </c>
      <c r="BW112" s="923"/>
      <c r="BX112" s="923"/>
      <c r="BY112" s="923"/>
      <c r="BZ112" s="923"/>
      <c r="CA112" s="923">
        <v>2843395</v>
      </c>
      <c r="CB112" s="923"/>
      <c r="CC112" s="923"/>
      <c r="CD112" s="923"/>
      <c r="CE112" s="923"/>
      <c r="CF112" s="917">
        <v>34.6</v>
      </c>
      <c r="CG112" s="918"/>
      <c r="CH112" s="918"/>
      <c r="CI112" s="918"/>
      <c r="CJ112" s="918"/>
      <c r="CK112" s="945"/>
      <c r="CL112" s="946"/>
      <c r="CM112" s="919" t="s">
        <v>422</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122</v>
      </c>
      <c r="DH112" s="923"/>
      <c r="DI112" s="923"/>
      <c r="DJ112" s="923"/>
      <c r="DK112" s="923"/>
      <c r="DL112" s="923" t="s">
        <v>122</v>
      </c>
      <c r="DM112" s="923"/>
      <c r="DN112" s="923"/>
      <c r="DO112" s="923"/>
      <c r="DP112" s="923"/>
      <c r="DQ112" s="923" t="s">
        <v>122</v>
      </c>
      <c r="DR112" s="923"/>
      <c r="DS112" s="923"/>
      <c r="DT112" s="923"/>
      <c r="DU112" s="923"/>
      <c r="DV112" s="924" t="s">
        <v>122</v>
      </c>
      <c r="DW112" s="924"/>
      <c r="DX112" s="924"/>
      <c r="DY112" s="924"/>
      <c r="DZ112" s="925"/>
    </row>
    <row r="113" spans="1:130" s="230" customFormat="1" ht="26.25" customHeight="1" x14ac:dyDescent="0.15">
      <c r="A113" s="951"/>
      <c r="B113" s="952"/>
      <c r="C113" s="920" t="s">
        <v>423</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34">
        <v>223076</v>
      </c>
      <c r="AB113" s="935"/>
      <c r="AC113" s="935"/>
      <c r="AD113" s="935"/>
      <c r="AE113" s="936"/>
      <c r="AF113" s="937">
        <v>218551</v>
      </c>
      <c r="AG113" s="935"/>
      <c r="AH113" s="935"/>
      <c r="AI113" s="935"/>
      <c r="AJ113" s="936"/>
      <c r="AK113" s="937">
        <v>225871</v>
      </c>
      <c r="AL113" s="935"/>
      <c r="AM113" s="935"/>
      <c r="AN113" s="935"/>
      <c r="AO113" s="936"/>
      <c r="AP113" s="938">
        <v>2.8</v>
      </c>
      <c r="AQ113" s="939"/>
      <c r="AR113" s="939"/>
      <c r="AS113" s="939"/>
      <c r="AT113" s="940"/>
      <c r="AU113" s="905"/>
      <c r="AV113" s="906"/>
      <c r="AW113" s="906"/>
      <c r="AX113" s="906"/>
      <c r="AY113" s="906"/>
      <c r="AZ113" s="919" t="s">
        <v>424</v>
      </c>
      <c r="BA113" s="920"/>
      <c r="BB113" s="920"/>
      <c r="BC113" s="920"/>
      <c r="BD113" s="920"/>
      <c r="BE113" s="920"/>
      <c r="BF113" s="920"/>
      <c r="BG113" s="920"/>
      <c r="BH113" s="920"/>
      <c r="BI113" s="920"/>
      <c r="BJ113" s="920"/>
      <c r="BK113" s="920"/>
      <c r="BL113" s="920"/>
      <c r="BM113" s="920"/>
      <c r="BN113" s="920"/>
      <c r="BO113" s="920"/>
      <c r="BP113" s="921"/>
      <c r="BQ113" s="922">
        <v>232918</v>
      </c>
      <c r="BR113" s="923"/>
      <c r="BS113" s="923"/>
      <c r="BT113" s="923"/>
      <c r="BU113" s="923"/>
      <c r="BV113" s="923">
        <v>201594</v>
      </c>
      <c r="BW113" s="923"/>
      <c r="BX113" s="923"/>
      <c r="BY113" s="923"/>
      <c r="BZ113" s="923"/>
      <c r="CA113" s="923">
        <v>173796</v>
      </c>
      <c r="CB113" s="923"/>
      <c r="CC113" s="923"/>
      <c r="CD113" s="923"/>
      <c r="CE113" s="923"/>
      <c r="CF113" s="917">
        <v>2.1</v>
      </c>
      <c r="CG113" s="918"/>
      <c r="CH113" s="918"/>
      <c r="CI113" s="918"/>
      <c r="CJ113" s="918"/>
      <c r="CK113" s="945"/>
      <c r="CL113" s="946"/>
      <c r="CM113" s="919" t="s">
        <v>425</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55" t="s">
        <v>122</v>
      </c>
      <c r="DH113" s="956"/>
      <c r="DI113" s="956"/>
      <c r="DJ113" s="956"/>
      <c r="DK113" s="957"/>
      <c r="DL113" s="958" t="s">
        <v>122</v>
      </c>
      <c r="DM113" s="956"/>
      <c r="DN113" s="956"/>
      <c r="DO113" s="956"/>
      <c r="DP113" s="957"/>
      <c r="DQ113" s="958" t="s">
        <v>122</v>
      </c>
      <c r="DR113" s="956"/>
      <c r="DS113" s="956"/>
      <c r="DT113" s="956"/>
      <c r="DU113" s="957"/>
      <c r="DV113" s="959" t="s">
        <v>122</v>
      </c>
      <c r="DW113" s="960"/>
      <c r="DX113" s="960"/>
      <c r="DY113" s="960"/>
      <c r="DZ113" s="961"/>
    </row>
    <row r="114" spans="1:130" s="230" customFormat="1" ht="26.25" customHeight="1" x14ac:dyDescent="0.15">
      <c r="A114" s="951"/>
      <c r="B114" s="952"/>
      <c r="C114" s="920" t="s">
        <v>426</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55">
        <v>39832</v>
      </c>
      <c r="AB114" s="956"/>
      <c r="AC114" s="956"/>
      <c r="AD114" s="956"/>
      <c r="AE114" s="957"/>
      <c r="AF114" s="958">
        <v>36788</v>
      </c>
      <c r="AG114" s="956"/>
      <c r="AH114" s="956"/>
      <c r="AI114" s="956"/>
      <c r="AJ114" s="957"/>
      <c r="AK114" s="958">
        <v>37957</v>
      </c>
      <c r="AL114" s="956"/>
      <c r="AM114" s="956"/>
      <c r="AN114" s="956"/>
      <c r="AO114" s="957"/>
      <c r="AP114" s="959">
        <v>0.5</v>
      </c>
      <c r="AQ114" s="960"/>
      <c r="AR114" s="960"/>
      <c r="AS114" s="960"/>
      <c r="AT114" s="961"/>
      <c r="AU114" s="905"/>
      <c r="AV114" s="906"/>
      <c r="AW114" s="906"/>
      <c r="AX114" s="906"/>
      <c r="AY114" s="906"/>
      <c r="AZ114" s="919" t="s">
        <v>427</v>
      </c>
      <c r="BA114" s="920"/>
      <c r="BB114" s="920"/>
      <c r="BC114" s="920"/>
      <c r="BD114" s="920"/>
      <c r="BE114" s="920"/>
      <c r="BF114" s="920"/>
      <c r="BG114" s="920"/>
      <c r="BH114" s="920"/>
      <c r="BI114" s="920"/>
      <c r="BJ114" s="920"/>
      <c r="BK114" s="920"/>
      <c r="BL114" s="920"/>
      <c r="BM114" s="920"/>
      <c r="BN114" s="920"/>
      <c r="BO114" s="920"/>
      <c r="BP114" s="921"/>
      <c r="BQ114" s="922">
        <v>2332097</v>
      </c>
      <c r="BR114" s="923"/>
      <c r="BS114" s="923"/>
      <c r="BT114" s="923"/>
      <c r="BU114" s="923"/>
      <c r="BV114" s="923">
        <v>2301078</v>
      </c>
      <c r="BW114" s="923"/>
      <c r="BX114" s="923"/>
      <c r="BY114" s="923"/>
      <c r="BZ114" s="923"/>
      <c r="CA114" s="923">
        <v>2330027</v>
      </c>
      <c r="CB114" s="923"/>
      <c r="CC114" s="923"/>
      <c r="CD114" s="923"/>
      <c r="CE114" s="923"/>
      <c r="CF114" s="917">
        <v>28.4</v>
      </c>
      <c r="CG114" s="918"/>
      <c r="CH114" s="918"/>
      <c r="CI114" s="918"/>
      <c r="CJ114" s="918"/>
      <c r="CK114" s="945"/>
      <c r="CL114" s="946"/>
      <c r="CM114" s="919" t="s">
        <v>428</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55" t="s">
        <v>122</v>
      </c>
      <c r="DH114" s="956"/>
      <c r="DI114" s="956"/>
      <c r="DJ114" s="956"/>
      <c r="DK114" s="957"/>
      <c r="DL114" s="958" t="s">
        <v>122</v>
      </c>
      <c r="DM114" s="956"/>
      <c r="DN114" s="956"/>
      <c r="DO114" s="956"/>
      <c r="DP114" s="957"/>
      <c r="DQ114" s="958" t="s">
        <v>122</v>
      </c>
      <c r="DR114" s="956"/>
      <c r="DS114" s="956"/>
      <c r="DT114" s="956"/>
      <c r="DU114" s="957"/>
      <c r="DV114" s="959" t="s">
        <v>122</v>
      </c>
      <c r="DW114" s="960"/>
      <c r="DX114" s="960"/>
      <c r="DY114" s="960"/>
      <c r="DZ114" s="961"/>
    </row>
    <row r="115" spans="1:130" s="230" customFormat="1" ht="26.25" customHeight="1" x14ac:dyDescent="0.15">
      <c r="A115" s="951"/>
      <c r="B115" s="952"/>
      <c r="C115" s="920" t="s">
        <v>429</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34" t="s">
        <v>122</v>
      </c>
      <c r="AB115" s="935"/>
      <c r="AC115" s="935"/>
      <c r="AD115" s="935"/>
      <c r="AE115" s="936"/>
      <c r="AF115" s="937" t="s">
        <v>122</v>
      </c>
      <c r="AG115" s="935"/>
      <c r="AH115" s="935"/>
      <c r="AI115" s="935"/>
      <c r="AJ115" s="936"/>
      <c r="AK115" s="937" t="s">
        <v>122</v>
      </c>
      <c r="AL115" s="935"/>
      <c r="AM115" s="935"/>
      <c r="AN115" s="935"/>
      <c r="AO115" s="936"/>
      <c r="AP115" s="938" t="s">
        <v>122</v>
      </c>
      <c r="AQ115" s="939"/>
      <c r="AR115" s="939"/>
      <c r="AS115" s="939"/>
      <c r="AT115" s="940"/>
      <c r="AU115" s="905"/>
      <c r="AV115" s="906"/>
      <c r="AW115" s="906"/>
      <c r="AX115" s="906"/>
      <c r="AY115" s="906"/>
      <c r="AZ115" s="919" t="s">
        <v>430</v>
      </c>
      <c r="BA115" s="920"/>
      <c r="BB115" s="920"/>
      <c r="BC115" s="920"/>
      <c r="BD115" s="920"/>
      <c r="BE115" s="920"/>
      <c r="BF115" s="920"/>
      <c r="BG115" s="920"/>
      <c r="BH115" s="920"/>
      <c r="BI115" s="920"/>
      <c r="BJ115" s="920"/>
      <c r="BK115" s="920"/>
      <c r="BL115" s="920"/>
      <c r="BM115" s="920"/>
      <c r="BN115" s="920"/>
      <c r="BO115" s="920"/>
      <c r="BP115" s="921"/>
      <c r="BQ115" s="922" t="s">
        <v>122</v>
      </c>
      <c r="BR115" s="923"/>
      <c r="BS115" s="923"/>
      <c r="BT115" s="923"/>
      <c r="BU115" s="923"/>
      <c r="BV115" s="923" t="s">
        <v>122</v>
      </c>
      <c r="BW115" s="923"/>
      <c r="BX115" s="923"/>
      <c r="BY115" s="923"/>
      <c r="BZ115" s="923"/>
      <c r="CA115" s="923" t="s">
        <v>122</v>
      </c>
      <c r="CB115" s="923"/>
      <c r="CC115" s="923"/>
      <c r="CD115" s="923"/>
      <c r="CE115" s="923"/>
      <c r="CF115" s="917" t="s">
        <v>122</v>
      </c>
      <c r="CG115" s="918"/>
      <c r="CH115" s="918"/>
      <c r="CI115" s="918"/>
      <c r="CJ115" s="918"/>
      <c r="CK115" s="945"/>
      <c r="CL115" s="946"/>
      <c r="CM115" s="919" t="s">
        <v>431</v>
      </c>
      <c r="CN115" s="920"/>
      <c r="CO115" s="920"/>
      <c r="CP115" s="920"/>
      <c r="CQ115" s="920"/>
      <c r="CR115" s="920"/>
      <c r="CS115" s="920"/>
      <c r="CT115" s="920"/>
      <c r="CU115" s="920"/>
      <c r="CV115" s="920"/>
      <c r="CW115" s="920"/>
      <c r="CX115" s="920"/>
      <c r="CY115" s="920"/>
      <c r="CZ115" s="920"/>
      <c r="DA115" s="920"/>
      <c r="DB115" s="920"/>
      <c r="DC115" s="920"/>
      <c r="DD115" s="920"/>
      <c r="DE115" s="920"/>
      <c r="DF115" s="921"/>
      <c r="DG115" s="955">
        <v>637628</v>
      </c>
      <c r="DH115" s="956"/>
      <c r="DI115" s="956"/>
      <c r="DJ115" s="956"/>
      <c r="DK115" s="957"/>
      <c r="DL115" s="958">
        <v>637634</v>
      </c>
      <c r="DM115" s="956"/>
      <c r="DN115" s="956"/>
      <c r="DO115" s="956"/>
      <c r="DP115" s="957"/>
      <c r="DQ115" s="958">
        <v>637641</v>
      </c>
      <c r="DR115" s="956"/>
      <c r="DS115" s="956"/>
      <c r="DT115" s="956"/>
      <c r="DU115" s="957"/>
      <c r="DV115" s="959">
        <v>7.8</v>
      </c>
      <c r="DW115" s="960"/>
      <c r="DX115" s="960"/>
      <c r="DY115" s="960"/>
      <c r="DZ115" s="961"/>
    </row>
    <row r="116" spans="1:130" s="230" customFormat="1" ht="26.25" customHeight="1" x14ac:dyDescent="0.15">
      <c r="A116" s="953"/>
      <c r="B116" s="954"/>
      <c r="C116" s="962" t="s">
        <v>432</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t="s">
        <v>122</v>
      </c>
      <c r="AB116" s="956"/>
      <c r="AC116" s="956"/>
      <c r="AD116" s="956"/>
      <c r="AE116" s="957"/>
      <c r="AF116" s="958" t="s">
        <v>122</v>
      </c>
      <c r="AG116" s="956"/>
      <c r="AH116" s="956"/>
      <c r="AI116" s="956"/>
      <c r="AJ116" s="957"/>
      <c r="AK116" s="958" t="s">
        <v>122</v>
      </c>
      <c r="AL116" s="956"/>
      <c r="AM116" s="956"/>
      <c r="AN116" s="956"/>
      <c r="AO116" s="957"/>
      <c r="AP116" s="959" t="s">
        <v>122</v>
      </c>
      <c r="AQ116" s="960"/>
      <c r="AR116" s="960"/>
      <c r="AS116" s="960"/>
      <c r="AT116" s="961"/>
      <c r="AU116" s="905"/>
      <c r="AV116" s="906"/>
      <c r="AW116" s="906"/>
      <c r="AX116" s="906"/>
      <c r="AY116" s="906"/>
      <c r="AZ116" s="964" t="s">
        <v>433</v>
      </c>
      <c r="BA116" s="965"/>
      <c r="BB116" s="965"/>
      <c r="BC116" s="965"/>
      <c r="BD116" s="965"/>
      <c r="BE116" s="965"/>
      <c r="BF116" s="965"/>
      <c r="BG116" s="965"/>
      <c r="BH116" s="965"/>
      <c r="BI116" s="965"/>
      <c r="BJ116" s="965"/>
      <c r="BK116" s="965"/>
      <c r="BL116" s="965"/>
      <c r="BM116" s="965"/>
      <c r="BN116" s="965"/>
      <c r="BO116" s="965"/>
      <c r="BP116" s="966"/>
      <c r="BQ116" s="922" t="s">
        <v>122</v>
      </c>
      <c r="BR116" s="923"/>
      <c r="BS116" s="923"/>
      <c r="BT116" s="923"/>
      <c r="BU116" s="923"/>
      <c r="BV116" s="923" t="s">
        <v>122</v>
      </c>
      <c r="BW116" s="923"/>
      <c r="BX116" s="923"/>
      <c r="BY116" s="923"/>
      <c r="BZ116" s="923"/>
      <c r="CA116" s="923" t="s">
        <v>122</v>
      </c>
      <c r="CB116" s="923"/>
      <c r="CC116" s="923"/>
      <c r="CD116" s="923"/>
      <c r="CE116" s="923"/>
      <c r="CF116" s="917" t="s">
        <v>122</v>
      </c>
      <c r="CG116" s="918"/>
      <c r="CH116" s="918"/>
      <c r="CI116" s="918"/>
      <c r="CJ116" s="918"/>
      <c r="CK116" s="945"/>
      <c r="CL116" s="946"/>
      <c r="CM116" s="919" t="s">
        <v>434</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55" t="s">
        <v>122</v>
      </c>
      <c r="DH116" s="956"/>
      <c r="DI116" s="956"/>
      <c r="DJ116" s="956"/>
      <c r="DK116" s="957"/>
      <c r="DL116" s="958" t="s">
        <v>122</v>
      </c>
      <c r="DM116" s="956"/>
      <c r="DN116" s="956"/>
      <c r="DO116" s="956"/>
      <c r="DP116" s="957"/>
      <c r="DQ116" s="958" t="s">
        <v>122</v>
      </c>
      <c r="DR116" s="956"/>
      <c r="DS116" s="956"/>
      <c r="DT116" s="956"/>
      <c r="DU116" s="957"/>
      <c r="DV116" s="959" t="s">
        <v>122</v>
      </c>
      <c r="DW116" s="960"/>
      <c r="DX116" s="960"/>
      <c r="DY116" s="960"/>
      <c r="DZ116" s="961"/>
    </row>
    <row r="117" spans="1:130" s="230" customFormat="1" ht="26.25" customHeight="1" x14ac:dyDescent="0.15">
      <c r="A117" s="909" t="s">
        <v>177</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4" t="s">
        <v>435</v>
      </c>
      <c r="Z117" s="891"/>
      <c r="AA117" s="975">
        <v>1094960</v>
      </c>
      <c r="AB117" s="976"/>
      <c r="AC117" s="976"/>
      <c r="AD117" s="976"/>
      <c r="AE117" s="977"/>
      <c r="AF117" s="978">
        <v>1107049</v>
      </c>
      <c r="AG117" s="976"/>
      <c r="AH117" s="976"/>
      <c r="AI117" s="976"/>
      <c r="AJ117" s="977"/>
      <c r="AK117" s="978">
        <v>1153476</v>
      </c>
      <c r="AL117" s="976"/>
      <c r="AM117" s="976"/>
      <c r="AN117" s="976"/>
      <c r="AO117" s="977"/>
      <c r="AP117" s="979"/>
      <c r="AQ117" s="980"/>
      <c r="AR117" s="980"/>
      <c r="AS117" s="980"/>
      <c r="AT117" s="981"/>
      <c r="AU117" s="905"/>
      <c r="AV117" s="906"/>
      <c r="AW117" s="906"/>
      <c r="AX117" s="906"/>
      <c r="AY117" s="906"/>
      <c r="AZ117" s="971" t="s">
        <v>436</v>
      </c>
      <c r="BA117" s="972"/>
      <c r="BB117" s="972"/>
      <c r="BC117" s="972"/>
      <c r="BD117" s="972"/>
      <c r="BE117" s="972"/>
      <c r="BF117" s="972"/>
      <c r="BG117" s="972"/>
      <c r="BH117" s="972"/>
      <c r="BI117" s="972"/>
      <c r="BJ117" s="972"/>
      <c r="BK117" s="972"/>
      <c r="BL117" s="972"/>
      <c r="BM117" s="972"/>
      <c r="BN117" s="972"/>
      <c r="BO117" s="972"/>
      <c r="BP117" s="973"/>
      <c r="BQ117" s="922" t="s">
        <v>122</v>
      </c>
      <c r="BR117" s="923"/>
      <c r="BS117" s="923"/>
      <c r="BT117" s="923"/>
      <c r="BU117" s="923"/>
      <c r="BV117" s="923" t="s">
        <v>122</v>
      </c>
      <c r="BW117" s="923"/>
      <c r="BX117" s="923"/>
      <c r="BY117" s="923"/>
      <c r="BZ117" s="923"/>
      <c r="CA117" s="923" t="s">
        <v>122</v>
      </c>
      <c r="CB117" s="923"/>
      <c r="CC117" s="923"/>
      <c r="CD117" s="923"/>
      <c r="CE117" s="923"/>
      <c r="CF117" s="917" t="s">
        <v>122</v>
      </c>
      <c r="CG117" s="918"/>
      <c r="CH117" s="918"/>
      <c r="CI117" s="918"/>
      <c r="CJ117" s="918"/>
      <c r="CK117" s="945"/>
      <c r="CL117" s="946"/>
      <c r="CM117" s="919" t="s">
        <v>437</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55" t="s">
        <v>122</v>
      </c>
      <c r="DH117" s="956"/>
      <c r="DI117" s="956"/>
      <c r="DJ117" s="956"/>
      <c r="DK117" s="957"/>
      <c r="DL117" s="958" t="s">
        <v>122</v>
      </c>
      <c r="DM117" s="956"/>
      <c r="DN117" s="956"/>
      <c r="DO117" s="956"/>
      <c r="DP117" s="957"/>
      <c r="DQ117" s="958" t="s">
        <v>122</v>
      </c>
      <c r="DR117" s="956"/>
      <c r="DS117" s="956"/>
      <c r="DT117" s="956"/>
      <c r="DU117" s="957"/>
      <c r="DV117" s="959" t="s">
        <v>122</v>
      </c>
      <c r="DW117" s="960"/>
      <c r="DX117" s="960"/>
      <c r="DY117" s="960"/>
      <c r="DZ117" s="961"/>
    </row>
    <row r="118" spans="1:130" s="230" customFormat="1" ht="26.25" customHeight="1" x14ac:dyDescent="0.15">
      <c r="A118" s="909" t="s">
        <v>411</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408</v>
      </c>
      <c r="AB118" s="890"/>
      <c r="AC118" s="890"/>
      <c r="AD118" s="890"/>
      <c r="AE118" s="891"/>
      <c r="AF118" s="889" t="s">
        <v>409</v>
      </c>
      <c r="AG118" s="890"/>
      <c r="AH118" s="890"/>
      <c r="AI118" s="890"/>
      <c r="AJ118" s="891"/>
      <c r="AK118" s="889" t="s">
        <v>294</v>
      </c>
      <c r="AL118" s="890"/>
      <c r="AM118" s="890"/>
      <c r="AN118" s="890"/>
      <c r="AO118" s="891"/>
      <c r="AP118" s="967" t="s">
        <v>410</v>
      </c>
      <c r="AQ118" s="968"/>
      <c r="AR118" s="968"/>
      <c r="AS118" s="968"/>
      <c r="AT118" s="969"/>
      <c r="AU118" s="905"/>
      <c r="AV118" s="906"/>
      <c r="AW118" s="906"/>
      <c r="AX118" s="906"/>
      <c r="AY118" s="906"/>
      <c r="AZ118" s="970" t="s">
        <v>438</v>
      </c>
      <c r="BA118" s="962"/>
      <c r="BB118" s="962"/>
      <c r="BC118" s="962"/>
      <c r="BD118" s="962"/>
      <c r="BE118" s="962"/>
      <c r="BF118" s="962"/>
      <c r="BG118" s="962"/>
      <c r="BH118" s="962"/>
      <c r="BI118" s="962"/>
      <c r="BJ118" s="962"/>
      <c r="BK118" s="962"/>
      <c r="BL118" s="962"/>
      <c r="BM118" s="962"/>
      <c r="BN118" s="962"/>
      <c r="BO118" s="962"/>
      <c r="BP118" s="963"/>
      <c r="BQ118" s="996" t="s">
        <v>122</v>
      </c>
      <c r="BR118" s="997"/>
      <c r="BS118" s="997"/>
      <c r="BT118" s="997"/>
      <c r="BU118" s="997"/>
      <c r="BV118" s="997" t="s">
        <v>122</v>
      </c>
      <c r="BW118" s="997"/>
      <c r="BX118" s="997"/>
      <c r="BY118" s="997"/>
      <c r="BZ118" s="997"/>
      <c r="CA118" s="997" t="s">
        <v>122</v>
      </c>
      <c r="CB118" s="997"/>
      <c r="CC118" s="997"/>
      <c r="CD118" s="997"/>
      <c r="CE118" s="997"/>
      <c r="CF118" s="917" t="s">
        <v>122</v>
      </c>
      <c r="CG118" s="918"/>
      <c r="CH118" s="918"/>
      <c r="CI118" s="918"/>
      <c r="CJ118" s="918"/>
      <c r="CK118" s="945"/>
      <c r="CL118" s="946"/>
      <c r="CM118" s="919" t="s">
        <v>439</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55" t="s">
        <v>122</v>
      </c>
      <c r="DH118" s="956"/>
      <c r="DI118" s="956"/>
      <c r="DJ118" s="956"/>
      <c r="DK118" s="957"/>
      <c r="DL118" s="958" t="s">
        <v>122</v>
      </c>
      <c r="DM118" s="956"/>
      <c r="DN118" s="956"/>
      <c r="DO118" s="956"/>
      <c r="DP118" s="957"/>
      <c r="DQ118" s="958" t="s">
        <v>122</v>
      </c>
      <c r="DR118" s="956"/>
      <c r="DS118" s="956"/>
      <c r="DT118" s="956"/>
      <c r="DU118" s="957"/>
      <c r="DV118" s="959" t="s">
        <v>122</v>
      </c>
      <c r="DW118" s="960"/>
      <c r="DX118" s="960"/>
      <c r="DY118" s="960"/>
      <c r="DZ118" s="961"/>
    </row>
    <row r="119" spans="1:130" s="230" customFormat="1" ht="26.25" customHeight="1" x14ac:dyDescent="0.15">
      <c r="A119" s="1053" t="s">
        <v>414</v>
      </c>
      <c r="B119" s="944"/>
      <c r="C119" s="926" t="s">
        <v>415</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t="s">
        <v>122</v>
      </c>
      <c r="AB119" s="897"/>
      <c r="AC119" s="897"/>
      <c r="AD119" s="897"/>
      <c r="AE119" s="898"/>
      <c r="AF119" s="899" t="s">
        <v>122</v>
      </c>
      <c r="AG119" s="897"/>
      <c r="AH119" s="897"/>
      <c r="AI119" s="897"/>
      <c r="AJ119" s="898"/>
      <c r="AK119" s="899" t="s">
        <v>122</v>
      </c>
      <c r="AL119" s="897"/>
      <c r="AM119" s="897"/>
      <c r="AN119" s="897"/>
      <c r="AO119" s="898"/>
      <c r="AP119" s="900" t="s">
        <v>122</v>
      </c>
      <c r="AQ119" s="901"/>
      <c r="AR119" s="901"/>
      <c r="AS119" s="901"/>
      <c r="AT119" s="902"/>
      <c r="AU119" s="907"/>
      <c r="AV119" s="908"/>
      <c r="AW119" s="908"/>
      <c r="AX119" s="908"/>
      <c r="AY119" s="908"/>
      <c r="AZ119" s="251" t="s">
        <v>177</v>
      </c>
      <c r="BA119" s="251"/>
      <c r="BB119" s="251"/>
      <c r="BC119" s="251"/>
      <c r="BD119" s="251"/>
      <c r="BE119" s="251"/>
      <c r="BF119" s="251"/>
      <c r="BG119" s="251"/>
      <c r="BH119" s="251"/>
      <c r="BI119" s="251"/>
      <c r="BJ119" s="251"/>
      <c r="BK119" s="251"/>
      <c r="BL119" s="251"/>
      <c r="BM119" s="251"/>
      <c r="BN119" s="251"/>
      <c r="BO119" s="974" t="s">
        <v>440</v>
      </c>
      <c r="BP119" s="1002"/>
      <c r="BQ119" s="996">
        <v>15758243</v>
      </c>
      <c r="BR119" s="997"/>
      <c r="BS119" s="997"/>
      <c r="BT119" s="997"/>
      <c r="BU119" s="997"/>
      <c r="BV119" s="997">
        <v>15639096</v>
      </c>
      <c r="BW119" s="997"/>
      <c r="BX119" s="997"/>
      <c r="BY119" s="997"/>
      <c r="BZ119" s="997"/>
      <c r="CA119" s="997">
        <v>16046541</v>
      </c>
      <c r="CB119" s="997"/>
      <c r="CC119" s="997"/>
      <c r="CD119" s="997"/>
      <c r="CE119" s="997"/>
      <c r="CF119" s="998"/>
      <c r="CG119" s="999"/>
      <c r="CH119" s="999"/>
      <c r="CI119" s="999"/>
      <c r="CJ119" s="1000"/>
      <c r="CK119" s="947"/>
      <c r="CL119" s="948"/>
      <c r="CM119" s="970" t="s">
        <v>441</v>
      </c>
      <c r="CN119" s="962"/>
      <c r="CO119" s="962"/>
      <c r="CP119" s="962"/>
      <c r="CQ119" s="962"/>
      <c r="CR119" s="962"/>
      <c r="CS119" s="962"/>
      <c r="CT119" s="962"/>
      <c r="CU119" s="962"/>
      <c r="CV119" s="962"/>
      <c r="CW119" s="962"/>
      <c r="CX119" s="962"/>
      <c r="CY119" s="962"/>
      <c r="CZ119" s="962"/>
      <c r="DA119" s="962"/>
      <c r="DB119" s="962"/>
      <c r="DC119" s="962"/>
      <c r="DD119" s="962"/>
      <c r="DE119" s="962"/>
      <c r="DF119" s="963"/>
      <c r="DG119" s="1001" t="s">
        <v>122</v>
      </c>
      <c r="DH119" s="983"/>
      <c r="DI119" s="983"/>
      <c r="DJ119" s="983"/>
      <c r="DK119" s="984"/>
      <c r="DL119" s="982" t="s">
        <v>122</v>
      </c>
      <c r="DM119" s="983"/>
      <c r="DN119" s="983"/>
      <c r="DO119" s="983"/>
      <c r="DP119" s="984"/>
      <c r="DQ119" s="982" t="s">
        <v>122</v>
      </c>
      <c r="DR119" s="983"/>
      <c r="DS119" s="983"/>
      <c r="DT119" s="983"/>
      <c r="DU119" s="984"/>
      <c r="DV119" s="985" t="s">
        <v>122</v>
      </c>
      <c r="DW119" s="986"/>
      <c r="DX119" s="986"/>
      <c r="DY119" s="986"/>
      <c r="DZ119" s="987"/>
    </row>
    <row r="120" spans="1:130" s="230" customFormat="1" ht="26.25" customHeight="1" x14ac:dyDescent="0.15">
      <c r="A120" s="1054"/>
      <c r="B120" s="946"/>
      <c r="C120" s="919" t="s">
        <v>418</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55" t="s">
        <v>122</v>
      </c>
      <c r="AB120" s="956"/>
      <c r="AC120" s="956"/>
      <c r="AD120" s="956"/>
      <c r="AE120" s="957"/>
      <c r="AF120" s="958" t="s">
        <v>122</v>
      </c>
      <c r="AG120" s="956"/>
      <c r="AH120" s="956"/>
      <c r="AI120" s="956"/>
      <c r="AJ120" s="957"/>
      <c r="AK120" s="958" t="s">
        <v>122</v>
      </c>
      <c r="AL120" s="956"/>
      <c r="AM120" s="956"/>
      <c r="AN120" s="956"/>
      <c r="AO120" s="957"/>
      <c r="AP120" s="959" t="s">
        <v>122</v>
      </c>
      <c r="AQ120" s="960"/>
      <c r="AR120" s="960"/>
      <c r="AS120" s="960"/>
      <c r="AT120" s="961"/>
      <c r="AU120" s="988" t="s">
        <v>442</v>
      </c>
      <c r="AV120" s="989"/>
      <c r="AW120" s="989"/>
      <c r="AX120" s="989"/>
      <c r="AY120" s="990"/>
      <c r="AZ120" s="926" t="s">
        <v>443</v>
      </c>
      <c r="BA120" s="894"/>
      <c r="BB120" s="894"/>
      <c r="BC120" s="894"/>
      <c r="BD120" s="894"/>
      <c r="BE120" s="894"/>
      <c r="BF120" s="894"/>
      <c r="BG120" s="894"/>
      <c r="BH120" s="894"/>
      <c r="BI120" s="894"/>
      <c r="BJ120" s="894"/>
      <c r="BK120" s="894"/>
      <c r="BL120" s="894"/>
      <c r="BM120" s="894"/>
      <c r="BN120" s="894"/>
      <c r="BO120" s="894"/>
      <c r="BP120" s="895"/>
      <c r="BQ120" s="927">
        <v>7112264</v>
      </c>
      <c r="BR120" s="928"/>
      <c r="BS120" s="928"/>
      <c r="BT120" s="928"/>
      <c r="BU120" s="928"/>
      <c r="BV120" s="928">
        <v>8079973</v>
      </c>
      <c r="BW120" s="928"/>
      <c r="BX120" s="928"/>
      <c r="BY120" s="928"/>
      <c r="BZ120" s="928"/>
      <c r="CA120" s="928">
        <v>7258554</v>
      </c>
      <c r="CB120" s="928"/>
      <c r="CC120" s="928"/>
      <c r="CD120" s="928"/>
      <c r="CE120" s="928"/>
      <c r="CF120" s="941">
        <v>88.4</v>
      </c>
      <c r="CG120" s="942"/>
      <c r="CH120" s="942"/>
      <c r="CI120" s="942"/>
      <c r="CJ120" s="942"/>
      <c r="CK120" s="1003" t="s">
        <v>444</v>
      </c>
      <c r="CL120" s="1004"/>
      <c r="CM120" s="1004"/>
      <c r="CN120" s="1004"/>
      <c r="CO120" s="1005"/>
      <c r="CP120" s="1011" t="s">
        <v>392</v>
      </c>
      <c r="CQ120" s="1012"/>
      <c r="CR120" s="1012"/>
      <c r="CS120" s="1012"/>
      <c r="CT120" s="1012"/>
      <c r="CU120" s="1012"/>
      <c r="CV120" s="1012"/>
      <c r="CW120" s="1012"/>
      <c r="CX120" s="1012"/>
      <c r="CY120" s="1012"/>
      <c r="CZ120" s="1012"/>
      <c r="DA120" s="1012"/>
      <c r="DB120" s="1012"/>
      <c r="DC120" s="1012"/>
      <c r="DD120" s="1012"/>
      <c r="DE120" s="1012"/>
      <c r="DF120" s="1013"/>
      <c r="DG120" s="927">
        <v>2981685</v>
      </c>
      <c r="DH120" s="928"/>
      <c r="DI120" s="928"/>
      <c r="DJ120" s="928"/>
      <c r="DK120" s="928"/>
      <c r="DL120" s="928">
        <v>2919670</v>
      </c>
      <c r="DM120" s="928"/>
      <c r="DN120" s="928"/>
      <c r="DO120" s="928"/>
      <c r="DP120" s="928"/>
      <c r="DQ120" s="928">
        <v>2843395</v>
      </c>
      <c r="DR120" s="928"/>
      <c r="DS120" s="928"/>
      <c r="DT120" s="928"/>
      <c r="DU120" s="928"/>
      <c r="DV120" s="929">
        <v>34.6</v>
      </c>
      <c r="DW120" s="929"/>
      <c r="DX120" s="929"/>
      <c r="DY120" s="929"/>
      <c r="DZ120" s="930"/>
    </row>
    <row r="121" spans="1:130" s="230" customFormat="1" ht="26.25" customHeight="1" x14ac:dyDescent="0.15">
      <c r="A121" s="1054"/>
      <c r="B121" s="946"/>
      <c r="C121" s="971" t="s">
        <v>445</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5" t="s">
        <v>122</v>
      </c>
      <c r="AB121" s="956"/>
      <c r="AC121" s="956"/>
      <c r="AD121" s="956"/>
      <c r="AE121" s="957"/>
      <c r="AF121" s="958" t="s">
        <v>122</v>
      </c>
      <c r="AG121" s="956"/>
      <c r="AH121" s="956"/>
      <c r="AI121" s="956"/>
      <c r="AJ121" s="957"/>
      <c r="AK121" s="958" t="s">
        <v>122</v>
      </c>
      <c r="AL121" s="956"/>
      <c r="AM121" s="956"/>
      <c r="AN121" s="956"/>
      <c r="AO121" s="957"/>
      <c r="AP121" s="959" t="s">
        <v>122</v>
      </c>
      <c r="AQ121" s="960"/>
      <c r="AR121" s="960"/>
      <c r="AS121" s="960"/>
      <c r="AT121" s="961"/>
      <c r="AU121" s="991"/>
      <c r="AV121" s="992"/>
      <c r="AW121" s="992"/>
      <c r="AX121" s="992"/>
      <c r="AY121" s="993"/>
      <c r="AZ121" s="919" t="s">
        <v>446</v>
      </c>
      <c r="BA121" s="920"/>
      <c r="BB121" s="920"/>
      <c r="BC121" s="920"/>
      <c r="BD121" s="920"/>
      <c r="BE121" s="920"/>
      <c r="BF121" s="920"/>
      <c r="BG121" s="920"/>
      <c r="BH121" s="920"/>
      <c r="BI121" s="920"/>
      <c r="BJ121" s="920"/>
      <c r="BK121" s="920"/>
      <c r="BL121" s="920"/>
      <c r="BM121" s="920"/>
      <c r="BN121" s="920"/>
      <c r="BO121" s="920"/>
      <c r="BP121" s="921"/>
      <c r="BQ121" s="922">
        <v>220200</v>
      </c>
      <c r="BR121" s="923"/>
      <c r="BS121" s="923"/>
      <c r="BT121" s="923"/>
      <c r="BU121" s="923"/>
      <c r="BV121" s="923">
        <v>182003</v>
      </c>
      <c r="BW121" s="923"/>
      <c r="BX121" s="923"/>
      <c r="BY121" s="923"/>
      <c r="BZ121" s="923"/>
      <c r="CA121" s="923">
        <v>171049</v>
      </c>
      <c r="CB121" s="923"/>
      <c r="CC121" s="923"/>
      <c r="CD121" s="923"/>
      <c r="CE121" s="923"/>
      <c r="CF121" s="917">
        <v>2.1</v>
      </c>
      <c r="CG121" s="918"/>
      <c r="CH121" s="918"/>
      <c r="CI121" s="918"/>
      <c r="CJ121" s="918"/>
      <c r="CK121" s="1006"/>
      <c r="CL121" s="1007"/>
      <c r="CM121" s="1007"/>
      <c r="CN121" s="1007"/>
      <c r="CO121" s="1008"/>
      <c r="CP121" s="1016" t="s">
        <v>390</v>
      </c>
      <c r="CQ121" s="1017"/>
      <c r="CR121" s="1017"/>
      <c r="CS121" s="1017"/>
      <c r="CT121" s="1017"/>
      <c r="CU121" s="1017"/>
      <c r="CV121" s="1017"/>
      <c r="CW121" s="1017"/>
      <c r="CX121" s="1017"/>
      <c r="CY121" s="1017"/>
      <c r="CZ121" s="1017"/>
      <c r="DA121" s="1017"/>
      <c r="DB121" s="1017"/>
      <c r="DC121" s="1017"/>
      <c r="DD121" s="1017"/>
      <c r="DE121" s="1017"/>
      <c r="DF121" s="1018"/>
      <c r="DG121" s="922" t="s">
        <v>122</v>
      </c>
      <c r="DH121" s="923"/>
      <c r="DI121" s="923"/>
      <c r="DJ121" s="923"/>
      <c r="DK121" s="923"/>
      <c r="DL121" s="923" t="s">
        <v>122</v>
      </c>
      <c r="DM121" s="923"/>
      <c r="DN121" s="923"/>
      <c r="DO121" s="923"/>
      <c r="DP121" s="923"/>
      <c r="DQ121" s="923" t="s">
        <v>122</v>
      </c>
      <c r="DR121" s="923"/>
      <c r="DS121" s="923"/>
      <c r="DT121" s="923"/>
      <c r="DU121" s="923"/>
      <c r="DV121" s="924" t="s">
        <v>122</v>
      </c>
      <c r="DW121" s="924"/>
      <c r="DX121" s="924"/>
      <c r="DY121" s="924"/>
      <c r="DZ121" s="925"/>
    </row>
    <row r="122" spans="1:130" s="230" customFormat="1" ht="26.25" customHeight="1" x14ac:dyDescent="0.15">
      <c r="A122" s="1054"/>
      <c r="B122" s="946"/>
      <c r="C122" s="919" t="s">
        <v>428</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55" t="s">
        <v>122</v>
      </c>
      <c r="AB122" s="956"/>
      <c r="AC122" s="956"/>
      <c r="AD122" s="956"/>
      <c r="AE122" s="957"/>
      <c r="AF122" s="958" t="s">
        <v>122</v>
      </c>
      <c r="AG122" s="956"/>
      <c r="AH122" s="956"/>
      <c r="AI122" s="956"/>
      <c r="AJ122" s="957"/>
      <c r="AK122" s="958" t="s">
        <v>122</v>
      </c>
      <c r="AL122" s="956"/>
      <c r="AM122" s="956"/>
      <c r="AN122" s="956"/>
      <c r="AO122" s="957"/>
      <c r="AP122" s="959" t="s">
        <v>122</v>
      </c>
      <c r="AQ122" s="960"/>
      <c r="AR122" s="960"/>
      <c r="AS122" s="960"/>
      <c r="AT122" s="961"/>
      <c r="AU122" s="991"/>
      <c r="AV122" s="992"/>
      <c r="AW122" s="992"/>
      <c r="AX122" s="992"/>
      <c r="AY122" s="993"/>
      <c r="AZ122" s="970" t="s">
        <v>447</v>
      </c>
      <c r="BA122" s="962"/>
      <c r="BB122" s="962"/>
      <c r="BC122" s="962"/>
      <c r="BD122" s="962"/>
      <c r="BE122" s="962"/>
      <c r="BF122" s="962"/>
      <c r="BG122" s="962"/>
      <c r="BH122" s="962"/>
      <c r="BI122" s="962"/>
      <c r="BJ122" s="962"/>
      <c r="BK122" s="962"/>
      <c r="BL122" s="962"/>
      <c r="BM122" s="962"/>
      <c r="BN122" s="962"/>
      <c r="BO122" s="962"/>
      <c r="BP122" s="963"/>
      <c r="BQ122" s="996">
        <v>12158642</v>
      </c>
      <c r="BR122" s="997"/>
      <c r="BS122" s="997"/>
      <c r="BT122" s="997"/>
      <c r="BU122" s="997"/>
      <c r="BV122" s="997">
        <v>11972407</v>
      </c>
      <c r="BW122" s="997"/>
      <c r="BX122" s="997"/>
      <c r="BY122" s="997"/>
      <c r="BZ122" s="997"/>
      <c r="CA122" s="997">
        <v>11506676</v>
      </c>
      <c r="CB122" s="997"/>
      <c r="CC122" s="997"/>
      <c r="CD122" s="997"/>
      <c r="CE122" s="997"/>
      <c r="CF122" s="1014">
        <v>140.19999999999999</v>
      </c>
      <c r="CG122" s="1015"/>
      <c r="CH122" s="1015"/>
      <c r="CI122" s="1015"/>
      <c r="CJ122" s="1015"/>
      <c r="CK122" s="1006"/>
      <c r="CL122" s="1007"/>
      <c r="CM122" s="1007"/>
      <c r="CN122" s="1007"/>
      <c r="CO122" s="1008"/>
      <c r="CP122" s="1016" t="s">
        <v>391</v>
      </c>
      <c r="CQ122" s="1017"/>
      <c r="CR122" s="1017"/>
      <c r="CS122" s="1017"/>
      <c r="CT122" s="1017"/>
      <c r="CU122" s="1017"/>
      <c r="CV122" s="1017"/>
      <c r="CW122" s="1017"/>
      <c r="CX122" s="1017"/>
      <c r="CY122" s="1017"/>
      <c r="CZ122" s="1017"/>
      <c r="DA122" s="1017"/>
      <c r="DB122" s="1017"/>
      <c r="DC122" s="1017"/>
      <c r="DD122" s="1017"/>
      <c r="DE122" s="1017"/>
      <c r="DF122" s="1018"/>
      <c r="DG122" s="922" t="s">
        <v>122</v>
      </c>
      <c r="DH122" s="923"/>
      <c r="DI122" s="923"/>
      <c r="DJ122" s="923"/>
      <c r="DK122" s="923"/>
      <c r="DL122" s="923" t="s">
        <v>122</v>
      </c>
      <c r="DM122" s="923"/>
      <c r="DN122" s="923"/>
      <c r="DO122" s="923"/>
      <c r="DP122" s="923"/>
      <c r="DQ122" s="923" t="s">
        <v>122</v>
      </c>
      <c r="DR122" s="923"/>
      <c r="DS122" s="923"/>
      <c r="DT122" s="923"/>
      <c r="DU122" s="923"/>
      <c r="DV122" s="924" t="s">
        <v>122</v>
      </c>
      <c r="DW122" s="924"/>
      <c r="DX122" s="924"/>
      <c r="DY122" s="924"/>
      <c r="DZ122" s="925"/>
    </row>
    <row r="123" spans="1:130" s="230" customFormat="1" ht="26.25" customHeight="1" x14ac:dyDescent="0.15">
      <c r="A123" s="1054"/>
      <c r="B123" s="946"/>
      <c r="C123" s="919" t="s">
        <v>434</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55" t="s">
        <v>122</v>
      </c>
      <c r="AB123" s="956"/>
      <c r="AC123" s="956"/>
      <c r="AD123" s="956"/>
      <c r="AE123" s="957"/>
      <c r="AF123" s="958" t="s">
        <v>122</v>
      </c>
      <c r="AG123" s="956"/>
      <c r="AH123" s="956"/>
      <c r="AI123" s="956"/>
      <c r="AJ123" s="957"/>
      <c r="AK123" s="958" t="s">
        <v>122</v>
      </c>
      <c r="AL123" s="956"/>
      <c r="AM123" s="956"/>
      <c r="AN123" s="956"/>
      <c r="AO123" s="957"/>
      <c r="AP123" s="959" t="s">
        <v>122</v>
      </c>
      <c r="AQ123" s="960"/>
      <c r="AR123" s="960"/>
      <c r="AS123" s="960"/>
      <c r="AT123" s="961"/>
      <c r="AU123" s="994"/>
      <c r="AV123" s="995"/>
      <c r="AW123" s="995"/>
      <c r="AX123" s="995"/>
      <c r="AY123" s="995"/>
      <c r="AZ123" s="251" t="s">
        <v>177</v>
      </c>
      <c r="BA123" s="251"/>
      <c r="BB123" s="251"/>
      <c r="BC123" s="251"/>
      <c r="BD123" s="251"/>
      <c r="BE123" s="251"/>
      <c r="BF123" s="251"/>
      <c r="BG123" s="251"/>
      <c r="BH123" s="251"/>
      <c r="BI123" s="251"/>
      <c r="BJ123" s="251"/>
      <c r="BK123" s="251"/>
      <c r="BL123" s="251"/>
      <c r="BM123" s="251"/>
      <c r="BN123" s="251"/>
      <c r="BO123" s="974" t="s">
        <v>448</v>
      </c>
      <c r="BP123" s="1002"/>
      <c r="BQ123" s="1060">
        <v>19491106</v>
      </c>
      <c r="BR123" s="1061"/>
      <c r="BS123" s="1061"/>
      <c r="BT123" s="1061"/>
      <c r="BU123" s="1061"/>
      <c r="BV123" s="1061">
        <v>20234383</v>
      </c>
      <c r="BW123" s="1061"/>
      <c r="BX123" s="1061"/>
      <c r="BY123" s="1061"/>
      <c r="BZ123" s="1061"/>
      <c r="CA123" s="1061">
        <v>18936279</v>
      </c>
      <c r="CB123" s="1061"/>
      <c r="CC123" s="1061"/>
      <c r="CD123" s="1061"/>
      <c r="CE123" s="1061"/>
      <c r="CF123" s="998"/>
      <c r="CG123" s="999"/>
      <c r="CH123" s="999"/>
      <c r="CI123" s="999"/>
      <c r="CJ123" s="1000"/>
      <c r="CK123" s="1006"/>
      <c r="CL123" s="1007"/>
      <c r="CM123" s="1007"/>
      <c r="CN123" s="1007"/>
      <c r="CO123" s="1008"/>
      <c r="CP123" s="1016" t="s">
        <v>389</v>
      </c>
      <c r="CQ123" s="1017"/>
      <c r="CR123" s="1017"/>
      <c r="CS123" s="1017"/>
      <c r="CT123" s="1017"/>
      <c r="CU123" s="1017"/>
      <c r="CV123" s="1017"/>
      <c r="CW123" s="1017"/>
      <c r="CX123" s="1017"/>
      <c r="CY123" s="1017"/>
      <c r="CZ123" s="1017"/>
      <c r="DA123" s="1017"/>
      <c r="DB123" s="1017"/>
      <c r="DC123" s="1017"/>
      <c r="DD123" s="1017"/>
      <c r="DE123" s="1017"/>
      <c r="DF123" s="1018"/>
      <c r="DG123" s="955" t="s">
        <v>122</v>
      </c>
      <c r="DH123" s="956"/>
      <c r="DI123" s="956"/>
      <c r="DJ123" s="956"/>
      <c r="DK123" s="957"/>
      <c r="DL123" s="958" t="s">
        <v>122</v>
      </c>
      <c r="DM123" s="956"/>
      <c r="DN123" s="956"/>
      <c r="DO123" s="956"/>
      <c r="DP123" s="957"/>
      <c r="DQ123" s="958" t="s">
        <v>122</v>
      </c>
      <c r="DR123" s="956"/>
      <c r="DS123" s="956"/>
      <c r="DT123" s="956"/>
      <c r="DU123" s="957"/>
      <c r="DV123" s="959" t="s">
        <v>122</v>
      </c>
      <c r="DW123" s="960"/>
      <c r="DX123" s="960"/>
      <c r="DY123" s="960"/>
      <c r="DZ123" s="961"/>
    </row>
    <row r="124" spans="1:130" s="230" customFormat="1" ht="26.25" customHeight="1" thickBot="1" x14ac:dyDescent="0.2">
      <c r="A124" s="1054"/>
      <c r="B124" s="946"/>
      <c r="C124" s="919" t="s">
        <v>437</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55" t="s">
        <v>122</v>
      </c>
      <c r="AB124" s="956"/>
      <c r="AC124" s="956"/>
      <c r="AD124" s="956"/>
      <c r="AE124" s="957"/>
      <c r="AF124" s="958" t="s">
        <v>122</v>
      </c>
      <c r="AG124" s="956"/>
      <c r="AH124" s="956"/>
      <c r="AI124" s="956"/>
      <c r="AJ124" s="957"/>
      <c r="AK124" s="958" t="s">
        <v>122</v>
      </c>
      <c r="AL124" s="956"/>
      <c r="AM124" s="956"/>
      <c r="AN124" s="956"/>
      <c r="AO124" s="957"/>
      <c r="AP124" s="959" t="s">
        <v>122</v>
      </c>
      <c r="AQ124" s="960"/>
      <c r="AR124" s="960"/>
      <c r="AS124" s="960"/>
      <c r="AT124" s="961"/>
      <c r="AU124" s="1056" t="s">
        <v>449</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t="s">
        <v>122</v>
      </c>
      <c r="BR124" s="1024"/>
      <c r="BS124" s="1024"/>
      <c r="BT124" s="1024"/>
      <c r="BU124" s="1024"/>
      <c r="BV124" s="1024" t="s">
        <v>122</v>
      </c>
      <c r="BW124" s="1024"/>
      <c r="BX124" s="1024"/>
      <c r="BY124" s="1024"/>
      <c r="BZ124" s="1024"/>
      <c r="CA124" s="1024" t="s">
        <v>122</v>
      </c>
      <c r="CB124" s="1024"/>
      <c r="CC124" s="1024"/>
      <c r="CD124" s="1024"/>
      <c r="CE124" s="1024"/>
      <c r="CF124" s="1025"/>
      <c r="CG124" s="1026"/>
      <c r="CH124" s="1026"/>
      <c r="CI124" s="1026"/>
      <c r="CJ124" s="1027"/>
      <c r="CK124" s="1009"/>
      <c r="CL124" s="1009"/>
      <c r="CM124" s="1009"/>
      <c r="CN124" s="1009"/>
      <c r="CO124" s="1010"/>
      <c r="CP124" s="1016" t="s">
        <v>450</v>
      </c>
      <c r="CQ124" s="1017"/>
      <c r="CR124" s="1017"/>
      <c r="CS124" s="1017"/>
      <c r="CT124" s="1017"/>
      <c r="CU124" s="1017"/>
      <c r="CV124" s="1017"/>
      <c r="CW124" s="1017"/>
      <c r="CX124" s="1017"/>
      <c r="CY124" s="1017"/>
      <c r="CZ124" s="1017"/>
      <c r="DA124" s="1017"/>
      <c r="DB124" s="1017"/>
      <c r="DC124" s="1017"/>
      <c r="DD124" s="1017"/>
      <c r="DE124" s="1017"/>
      <c r="DF124" s="1018"/>
      <c r="DG124" s="1001" t="s">
        <v>122</v>
      </c>
      <c r="DH124" s="983"/>
      <c r="DI124" s="983"/>
      <c r="DJ124" s="983"/>
      <c r="DK124" s="984"/>
      <c r="DL124" s="982" t="s">
        <v>122</v>
      </c>
      <c r="DM124" s="983"/>
      <c r="DN124" s="983"/>
      <c r="DO124" s="983"/>
      <c r="DP124" s="984"/>
      <c r="DQ124" s="982" t="s">
        <v>122</v>
      </c>
      <c r="DR124" s="983"/>
      <c r="DS124" s="983"/>
      <c r="DT124" s="983"/>
      <c r="DU124" s="984"/>
      <c r="DV124" s="985" t="s">
        <v>122</v>
      </c>
      <c r="DW124" s="986"/>
      <c r="DX124" s="986"/>
      <c r="DY124" s="986"/>
      <c r="DZ124" s="987"/>
    </row>
    <row r="125" spans="1:130" s="230" customFormat="1" ht="26.25" customHeight="1" x14ac:dyDescent="0.15">
      <c r="A125" s="1054"/>
      <c r="B125" s="946"/>
      <c r="C125" s="919" t="s">
        <v>439</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55" t="s">
        <v>122</v>
      </c>
      <c r="AB125" s="956"/>
      <c r="AC125" s="956"/>
      <c r="AD125" s="956"/>
      <c r="AE125" s="957"/>
      <c r="AF125" s="958" t="s">
        <v>122</v>
      </c>
      <c r="AG125" s="956"/>
      <c r="AH125" s="956"/>
      <c r="AI125" s="956"/>
      <c r="AJ125" s="957"/>
      <c r="AK125" s="958" t="s">
        <v>122</v>
      </c>
      <c r="AL125" s="956"/>
      <c r="AM125" s="956"/>
      <c r="AN125" s="956"/>
      <c r="AO125" s="957"/>
      <c r="AP125" s="959" t="s">
        <v>122</v>
      </c>
      <c r="AQ125" s="960"/>
      <c r="AR125" s="960"/>
      <c r="AS125" s="960"/>
      <c r="AT125" s="96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19" t="s">
        <v>451</v>
      </c>
      <c r="CL125" s="1004"/>
      <c r="CM125" s="1004"/>
      <c r="CN125" s="1004"/>
      <c r="CO125" s="1005"/>
      <c r="CP125" s="926" t="s">
        <v>452</v>
      </c>
      <c r="CQ125" s="894"/>
      <c r="CR125" s="894"/>
      <c r="CS125" s="894"/>
      <c r="CT125" s="894"/>
      <c r="CU125" s="894"/>
      <c r="CV125" s="894"/>
      <c r="CW125" s="894"/>
      <c r="CX125" s="894"/>
      <c r="CY125" s="894"/>
      <c r="CZ125" s="894"/>
      <c r="DA125" s="894"/>
      <c r="DB125" s="894"/>
      <c r="DC125" s="894"/>
      <c r="DD125" s="894"/>
      <c r="DE125" s="894"/>
      <c r="DF125" s="895"/>
      <c r="DG125" s="927" t="s">
        <v>122</v>
      </c>
      <c r="DH125" s="928"/>
      <c r="DI125" s="928"/>
      <c r="DJ125" s="928"/>
      <c r="DK125" s="928"/>
      <c r="DL125" s="928" t="s">
        <v>122</v>
      </c>
      <c r="DM125" s="928"/>
      <c r="DN125" s="928"/>
      <c r="DO125" s="928"/>
      <c r="DP125" s="928"/>
      <c r="DQ125" s="928" t="s">
        <v>122</v>
      </c>
      <c r="DR125" s="928"/>
      <c r="DS125" s="928"/>
      <c r="DT125" s="928"/>
      <c r="DU125" s="928"/>
      <c r="DV125" s="929" t="s">
        <v>122</v>
      </c>
      <c r="DW125" s="929"/>
      <c r="DX125" s="929"/>
      <c r="DY125" s="929"/>
      <c r="DZ125" s="930"/>
    </row>
    <row r="126" spans="1:130" s="230" customFormat="1" ht="26.25" customHeight="1" thickBot="1" x14ac:dyDescent="0.2">
      <c r="A126" s="1054"/>
      <c r="B126" s="946"/>
      <c r="C126" s="919" t="s">
        <v>441</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55" t="s">
        <v>122</v>
      </c>
      <c r="AB126" s="956"/>
      <c r="AC126" s="956"/>
      <c r="AD126" s="956"/>
      <c r="AE126" s="957"/>
      <c r="AF126" s="958" t="s">
        <v>122</v>
      </c>
      <c r="AG126" s="956"/>
      <c r="AH126" s="956"/>
      <c r="AI126" s="956"/>
      <c r="AJ126" s="957"/>
      <c r="AK126" s="958" t="s">
        <v>122</v>
      </c>
      <c r="AL126" s="956"/>
      <c r="AM126" s="956"/>
      <c r="AN126" s="956"/>
      <c r="AO126" s="957"/>
      <c r="AP126" s="959" t="s">
        <v>122</v>
      </c>
      <c r="AQ126" s="960"/>
      <c r="AR126" s="960"/>
      <c r="AS126" s="960"/>
      <c r="AT126" s="96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0"/>
      <c r="CL126" s="1007"/>
      <c r="CM126" s="1007"/>
      <c r="CN126" s="1007"/>
      <c r="CO126" s="1008"/>
      <c r="CP126" s="919" t="s">
        <v>453</v>
      </c>
      <c r="CQ126" s="920"/>
      <c r="CR126" s="920"/>
      <c r="CS126" s="920"/>
      <c r="CT126" s="920"/>
      <c r="CU126" s="920"/>
      <c r="CV126" s="920"/>
      <c r="CW126" s="920"/>
      <c r="CX126" s="920"/>
      <c r="CY126" s="920"/>
      <c r="CZ126" s="920"/>
      <c r="DA126" s="920"/>
      <c r="DB126" s="920"/>
      <c r="DC126" s="920"/>
      <c r="DD126" s="920"/>
      <c r="DE126" s="920"/>
      <c r="DF126" s="921"/>
      <c r="DG126" s="922" t="s">
        <v>122</v>
      </c>
      <c r="DH126" s="923"/>
      <c r="DI126" s="923"/>
      <c r="DJ126" s="923"/>
      <c r="DK126" s="923"/>
      <c r="DL126" s="923" t="s">
        <v>122</v>
      </c>
      <c r="DM126" s="923"/>
      <c r="DN126" s="923"/>
      <c r="DO126" s="923"/>
      <c r="DP126" s="923"/>
      <c r="DQ126" s="923" t="s">
        <v>122</v>
      </c>
      <c r="DR126" s="923"/>
      <c r="DS126" s="923"/>
      <c r="DT126" s="923"/>
      <c r="DU126" s="923"/>
      <c r="DV126" s="924" t="s">
        <v>122</v>
      </c>
      <c r="DW126" s="924"/>
      <c r="DX126" s="924"/>
      <c r="DY126" s="924"/>
      <c r="DZ126" s="925"/>
    </row>
    <row r="127" spans="1:130" s="230" customFormat="1" ht="26.25" customHeight="1" x14ac:dyDescent="0.15">
      <c r="A127" s="1055"/>
      <c r="B127" s="948"/>
      <c r="C127" s="970" t="s">
        <v>454</v>
      </c>
      <c r="D127" s="962"/>
      <c r="E127" s="962"/>
      <c r="F127" s="962"/>
      <c r="G127" s="962"/>
      <c r="H127" s="962"/>
      <c r="I127" s="962"/>
      <c r="J127" s="962"/>
      <c r="K127" s="962"/>
      <c r="L127" s="962"/>
      <c r="M127" s="962"/>
      <c r="N127" s="962"/>
      <c r="O127" s="962"/>
      <c r="P127" s="962"/>
      <c r="Q127" s="962"/>
      <c r="R127" s="962"/>
      <c r="S127" s="962"/>
      <c r="T127" s="962"/>
      <c r="U127" s="962"/>
      <c r="V127" s="962"/>
      <c r="W127" s="962"/>
      <c r="X127" s="962"/>
      <c r="Y127" s="962"/>
      <c r="Z127" s="963"/>
      <c r="AA127" s="955" t="s">
        <v>122</v>
      </c>
      <c r="AB127" s="956"/>
      <c r="AC127" s="956"/>
      <c r="AD127" s="956"/>
      <c r="AE127" s="957"/>
      <c r="AF127" s="958" t="s">
        <v>122</v>
      </c>
      <c r="AG127" s="956"/>
      <c r="AH127" s="956"/>
      <c r="AI127" s="956"/>
      <c r="AJ127" s="957"/>
      <c r="AK127" s="958" t="s">
        <v>122</v>
      </c>
      <c r="AL127" s="956"/>
      <c r="AM127" s="956"/>
      <c r="AN127" s="956"/>
      <c r="AO127" s="957"/>
      <c r="AP127" s="959" t="s">
        <v>122</v>
      </c>
      <c r="AQ127" s="960"/>
      <c r="AR127" s="960"/>
      <c r="AS127" s="960"/>
      <c r="AT127" s="961"/>
      <c r="AU127" s="232"/>
      <c r="AV127" s="232"/>
      <c r="AW127" s="232"/>
      <c r="AX127" s="1028" t="s">
        <v>455</v>
      </c>
      <c r="AY127" s="1029"/>
      <c r="AZ127" s="1029"/>
      <c r="BA127" s="1029"/>
      <c r="BB127" s="1029"/>
      <c r="BC127" s="1029"/>
      <c r="BD127" s="1029"/>
      <c r="BE127" s="1030"/>
      <c r="BF127" s="1031" t="s">
        <v>456</v>
      </c>
      <c r="BG127" s="1029"/>
      <c r="BH127" s="1029"/>
      <c r="BI127" s="1029"/>
      <c r="BJ127" s="1029"/>
      <c r="BK127" s="1029"/>
      <c r="BL127" s="1030"/>
      <c r="BM127" s="1031" t="s">
        <v>457</v>
      </c>
      <c r="BN127" s="1029"/>
      <c r="BO127" s="1029"/>
      <c r="BP127" s="1029"/>
      <c r="BQ127" s="1029"/>
      <c r="BR127" s="1029"/>
      <c r="BS127" s="1030"/>
      <c r="BT127" s="1031" t="s">
        <v>458</v>
      </c>
      <c r="BU127" s="1029"/>
      <c r="BV127" s="1029"/>
      <c r="BW127" s="1029"/>
      <c r="BX127" s="1029"/>
      <c r="BY127" s="1029"/>
      <c r="BZ127" s="1052"/>
      <c r="CA127" s="232"/>
      <c r="CB127" s="232"/>
      <c r="CC127" s="232"/>
      <c r="CD127" s="255"/>
      <c r="CE127" s="255"/>
      <c r="CF127" s="255"/>
      <c r="CG127" s="232"/>
      <c r="CH127" s="232"/>
      <c r="CI127" s="232"/>
      <c r="CJ127" s="254"/>
      <c r="CK127" s="1020"/>
      <c r="CL127" s="1007"/>
      <c r="CM127" s="1007"/>
      <c r="CN127" s="1007"/>
      <c r="CO127" s="1008"/>
      <c r="CP127" s="919" t="s">
        <v>459</v>
      </c>
      <c r="CQ127" s="920"/>
      <c r="CR127" s="920"/>
      <c r="CS127" s="920"/>
      <c r="CT127" s="920"/>
      <c r="CU127" s="920"/>
      <c r="CV127" s="920"/>
      <c r="CW127" s="920"/>
      <c r="CX127" s="920"/>
      <c r="CY127" s="920"/>
      <c r="CZ127" s="920"/>
      <c r="DA127" s="920"/>
      <c r="DB127" s="920"/>
      <c r="DC127" s="920"/>
      <c r="DD127" s="920"/>
      <c r="DE127" s="920"/>
      <c r="DF127" s="921"/>
      <c r="DG127" s="922" t="s">
        <v>122</v>
      </c>
      <c r="DH127" s="923"/>
      <c r="DI127" s="923"/>
      <c r="DJ127" s="923"/>
      <c r="DK127" s="923"/>
      <c r="DL127" s="923" t="s">
        <v>122</v>
      </c>
      <c r="DM127" s="923"/>
      <c r="DN127" s="923"/>
      <c r="DO127" s="923"/>
      <c r="DP127" s="923"/>
      <c r="DQ127" s="923" t="s">
        <v>122</v>
      </c>
      <c r="DR127" s="923"/>
      <c r="DS127" s="923"/>
      <c r="DT127" s="923"/>
      <c r="DU127" s="923"/>
      <c r="DV127" s="924" t="s">
        <v>122</v>
      </c>
      <c r="DW127" s="924"/>
      <c r="DX127" s="924"/>
      <c r="DY127" s="924"/>
      <c r="DZ127" s="925"/>
    </row>
    <row r="128" spans="1:130" s="230" customFormat="1" ht="26.25" customHeight="1" thickBot="1" x14ac:dyDescent="0.2">
      <c r="A128" s="1038" t="s">
        <v>460</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461</v>
      </c>
      <c r="X128" s="1040"/>
      <c r="Y128" s="1040"/>
      <c r="Z128" s="1041"/>
      <c r="AA128" s="1042">
        <v>17563</v>
      </c>
      <c r="AB128" s="1043"/>
      <c r="AC128" s="1043"/>
      <c r="AD128" s="1043"/>
      <c r="AE128" s="1044"/>
      <c r="AF128" s="1045">
        <v>14356</v>
      </c>
      <c r="AG128" s="1043"/>
      <c r="AH128" s="1043"/>
      <c r="AI128" s="1043"/>
      <c r="AJ128" s="1044"/>
      <c r="AK128" s="1045">
        <v>12304</v>
      </c>
      <c r="AL128" s="1043"/>
      <c r="AM128" s="1043"/>
      <c r="AN128" s="1043"/>
      <c r="AO128" s="1044"/>
      <c r="AP128" s="1046"/>
      <c r="AQ128" s="1047"/>
      <c r="AR128" s="1047"/>
      <c r="AS128" s="1047"/>
      <c r="AT128" s="1048"/>
      <c r="AU128" s="232"/>
      <c r="AV128" s="232"/>
      <c r="AW128" s="232"/>
      <c r="AX128" s="893" t="s">
        <v>462</v>
      </c>
      <c r="AY128" s="894"/>
      <c r="AZ128" s="894"/>
      <c r="BA128" s="894"/>
      <c r="BB128" s="894"/>
      <c r="BC128" s="894"/>
      <c r="BD128" s="894"/>
      <c r="BE128" s="895"/>
      <c r="BF128" s="1049" t="s">
        <v>122</v>
      </c>
      <c r="BG128" s="1050"/>
      <c r="BH128" s="1050"/>
      <c r="BI128" s="1050"/>
      <c r="BJ128" s="1050"/>
      <c r="BK128" s="1050"/>
      <c r="BL128" s="1051"/>
      <c r="BM128" s="1049">
        <v>13.48</v>
      </c>
      <c r="BN128" s="1050"/>
      <c r="BO128" s="1050"/>
      <c r="BP128" s="1050"/>
      <c r="BQ128" s="1050"/>
      <c r="BR128" s="1050"/>
      <c r="BS128" s="1051"/>
      <c r="BT128" s="1049">
        <v>20</v>
      </c>
      <c r="BU128" s="1050"/>
      <c r="BV128" s="1050"/>
      <c r="BW128" s="1050"/>
      <c r="BX128" s="1050"/>
      <c r="BY128" s="1050"/>
      <c r="BZ128" s="1073"/>
      <c r="CA128" s="255"/>
      <c r="CB128" s="255"/>
      <c r="CC128" s="255"/>
      <c r="CD128" s="255"/>
      <c r="CE128" s="255"/>
      <c r="CF128" s="255"/>
      <c r="CG128" s="232"/>
      <c r="CH128" s="232"/>
      <c r="CI128" s="232"/>
      <c r="CJ128" s="254"/>
      <c r="CK128" s="1021"/>
      <c r="CL128" s="1022"/>
      <c r="CM128" s="1022"/>
      <c r="CN128" s="1022"/>
      <c r="CO128" s="1023"/>
      <c r="CP128" s="1032" t="s">
        <v>463</v>
      </c>
      <c r="CQ128" s="726"/>
      <c r="CR128" s="726"/>
      <c r="CS128" s="726"/>
      <c r="CT128" s="726"/>
      <c r="CU128" s="726"/>
      <c r="CV128" s="726"/>
      <c r="CW128" s="726"/>
      <c r="CX128" s="726"/>
      <c r="CY128" s="726"/>
      <c r="CZ128" s="726"/>
      <c r="DA128" s="726"/>
      <c r="DB128" s="726"/>
      <c r="DC128" s="726"/>
      <c r="DD128" s="726"/>
      <c r="DE128" s="726"/>
      <c r="DF128" s="1033"/>
      <c r="DG128" s="1034" t="s">
        <v>122</v>
      </c>
      <c r="DH128" s="1035"/>
      <c r="DI128" s="1035"/>
      <c r="DJ128" s="1035"/>
      <c r="DK128" s="1035"/>
      <c r="DL128" s="1035" t="s">
        <v>122</v>
      </c>
      <c r="DM128" s="1035"/>
      <c r="DN128" s="1035"/>
      <c r="DO128" s="1035"/>
      <c r="DP128" s="1035"/>
      <c r="DQ128" s="1035" t="s">
        <v>122</v>
      </c>
      <c r="DR128" s="1035"/>
      <c r="DS128" s="1035"/>
      <c r="DT128" s="1035"/>
      <c r="DU128" s="1035"/>
      <c r="DV128" s="1036" t="s">
        <v>122</v>
      </c>
      <c r="DW128" s="1036"/>
      <c r="DX128" s="1036"/>
      <c r="DY128" s="1036"/>
      <c r="DZ128" s="1037"/>
    </row>
    <row r="129" spans="1:131" s="230" customFormat="1" ht="26.25" customHeight="1" x14ac:dyDescent="0.15">
      <c r="A129" s="931" t="s">
        <v>102</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7" t="s">
        <v>464</v>
      </c>
      <c r="X129" s="1068"/>
      <c r="Y129" s="1068"/>
      <c r="Z129" s="1069"/>
      <c r="AA129" s="955">
        <v>9236940</v>
      </c>
      <c r="AB129" s="956"/>
      <c r="AC129" s="956"/>
      <c r="AD129" s="956"/>
      <c r="AE129" s="957"/>
      <c r="AF129" s="958">
        <v>9034622</v>
      </c>
      <c r="AG129" s="956"/>
      <c r="AH129" s="956"/>
      <c r="AI129" s="956"/>
      <c r="AJ129" s="957"/>
      <c r="AK129" s="958">
        <v>9202618</v>
      </c>
      <c r="AL129" s="956"/>
      <c r="AM129" s="956"/>
      <c r="AN129" s="956"/>
      <c r="AO129" s="957"/>
      <c r="AP129" s="1070"/>
      <c r="AQ129" s="1071"/>
      <c r="AR129" s="1071"/>
      <c r="AS129" s="1071"/>
      <c r="AT129" s="1072"/>
      <c r="AU129" s="233"/>
      <c r="AV129" s="233"/>
      <c r="AW129" s="233"/>
      <c r="AX129" s="1062" t="s">
        <v>465</v>
      </c>
      <c r="AY129" s="920"/>
      <c r="AZ129" s="920"/>
      <c r="BA129" s="920"/>
      <c r="BB129" s="920"/>
      <c r="BC129" s="920"/>
      <c r="BD129" s="920"/>
      <c r="BE129" s="921"/>
      <c r="BF129" s="1063" t="s">
        <v>122</v>
      </c>
      <c r="BG129" s="1064"/>
      <c r="BH129" s="1064"/>
      <c r="BI129" s="1064"/>
      <c r="BJ129" s="1064"/>
      <c r="BK129" s="1064"/>
      <c r="BL129" s="1065"/>
      <c r="BM129" s="1063">
        <v>18.48</v>
      </c>
      <c r="BN129" s="1064"/>
      <c r="BO129" s="1064"/>
      <c r="BP129" s="1064"/>
      <c r="BQ129" s="1064"/>
      <c r="BR129" s="1064"/>
      <c r="BS129" s="1065"/>
      <c r="BT129" s="1063">
        <v>30</v>
      </c>
      <c r="BU129" s="1064"/>
      <c r="BV129" s="1064"/>
      <c r="BW129" s="1064"/>
      <c r="BX129" s="1064"/>
      <c r="BY129" s="1064"/>
      <c r="BZ129" s="106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1" t="s">
        <v>466</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7" t="s">
        <v>467</v>
      </c>
      <c r="X130" s="1068"/>
      <c r="Y130" s="1068"/>
      <c r="Z130" s="1069"/>
      <c r="AA130" s="955">
        <v>976431</v>
      </c>
      <c r="AB130" s="956"/>
      <c r="AC130" s="956"/>
      <c r="AD130" s="956"/>
      <c r="AE130" s="957"/>
      <c r="AF130" s="958">
        <v>998457</v>
      </c>
      <c r="AG130" s="956"/>
      <c r="AH130" s="956"/>
      <c r="AI130" s="956"/>
      <c r="AJ130" s="957"/>
      <c r="AK130" s="958">
        <v>993752</v>
      </c>
      <c r="AL130" s="956"/>
      <c r="AM130" s="956"/>
      <c r="AN130" s="956"/>
      <c r="AO130" s="957"/>
      <c r="AP130" s="1070"/>
      <c r="AQ130" s="1071"/>
      <c r="AR130" s="1071"/>
      <c r="AS130" s="1071"/>
      <c r="AT130" s="1072"/>
      <c r="AU130" s="233"/>
      <c r="AV130" s="233"/>
      <c r="AW130" s="233"/>
      <c r="AX130" s="1062" t="s">
        <v>468</v>
      </c>
      <c r="AY130" s="920"/>
      <c r="AZ130" s="920"/>
      <c r="BA130" s="920"/>
      <c r="BB130" s="920"/>
      <c r="BC130" s="920"/>
      <c r="BD130" s="920"/>
      <c r="BE130" s="921"/>
      <c r="BF130" s="1098">
        <v>1.3</v>
      </c>
      <c r="BG130" s="1099"/>
      <c r="BH130" s="1099"/>
      <c r="BI130" s="1099"/>
      <c r="BJ130" s="1099"/>
      <c r="BK130" s="1099"/>
      <c r="BL130" s="1100"/>
      <c r="BM130" s="1098">
        <v>25</v>
      </c>
      <c r="BN130" s="1099"/>
      <c r="BO130" s="1099"/>
      <c r="BP130" s="1099"/>
      <c r="BQ130" s="1099"/>
      <c r="BR130" s="1099"/>
      <c r="BS130" s="1100"/>
      <c r="BT130" s="1098">
        <v>35</v>
      </c>
      <c r="BU130" s="1099"/>
      <c r="BV130" s="1099"/>
      <c r="BW130" s="1099"/>
      <c r="BX130" s="1099"/>
      <c r="BY130" s="1099"/>
      <c r="BZ130" s="110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469</v>
      </c>
      <c r="X131" s="1105"/>
      <c r="Y131" s="1105"/>
      <c r="Z131" s="1106"/>
      <c r="AA131" s="1001">
        <v>8260509</v>
      </c>
      <c r="AB131" s="983"/>
      <c r="AC131" s="983"/>
      <c r="AD131" s="983"/>
      <c r="AE131" s="984"/>
      <c r="AF131" s="982">
        <v>8036165</v>
      </c>
      <c r="AG131" s="983"/>
      <c r="AH131" s="983"/>
      <c r="AI131" s="983"/>
      <c r="AJ131" s="984"/>
      <c r="AK131" s="982">
        <v>8208866</v>
      </c>
      <c r="AL131" s="983"/>
      <c r="AM131" s="983"/>
      <c r="AN131" s="983"/>
      <c r="AO131" s="984"/>
      <c r="AP131" s="1107"/>
      <c r="AQ131" s="1108"/>
      <c r="AR131" s="1108"/>
      <c r="AS131" s="1108"/>
      <c r="AT131" s="1109"/>
      <c r="AU131" s="233"/>
      <c r="AV131" s="233"/>
      <c r="AW131" s="233"/>
      <c r="AX131" s="1080" t="s">
        <v>470</v>
      </c>
      <c r="AY131" s="726"/>
      <c r="AZ131" s="726"/>
      <c r="BA131" s="726"/>
      <c r="BB131" s="726"/>
      <c r="BC131" s="726"/>
      <c r="BD131" s="726"/>
      <c r="BE131" s="1033"/>
      <c r="BF131" s="1081" t="s">
        <v>122</v>
      </c>
      <c r="BG131" s="1082"/>
      <c r="BH131" s="1082"/>
      <c r="BI131" s="1082"/>
      <c r="BJ131" s="1082"/>
      <c r="BK131" s="1082"/>
      <c r="BL131" s="1083"/>
      <c r="BM131" s="1081">
        <v>350</v>
      </c>
      <c r="BN131" s="1082"/>
      <c r="BO131" s="1082"/>
      <c r="BP131" s="1082"/>
      <c r="BQ131" s="1082"/>
      <c r="BR131" s="1082"/>
      <c r="BS131" s="1083"/>
      <c r="BT131" s="1084"/>
      <c r="BU131" s="1085"/>
      <c r="BV131" s="1085"/>
      <c r="BW131" s="1085"/>
      <c r="BX131" s="1085"/>
      <c r="BY131" s="1085"/>
      <c r="BZ131" s="10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7" t="s">
        <v>471</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472</v>
      </c>
      <c r="W132" s="1091"/>
      <c r="X132" s="1091"/>
      <c r="Y132" s="1091"/>
      <c r="Z132" s="1092"/>
      <c r="AA132" s="1093">
        <v>1.222273349</v>
      </c>
      <c r="AB132" s="1094"/>
      <c r="AC132" s="1094"/>
      <c r="AD132" s="1094"/>
      <c r="AE132" s="1095"/>
      <c r="AF132" s="1096">
        <v>1.1726488939999999</v>
      </c>
      <c r="AG132" s="1094"/>
      <c r="AH132" s="1094"/>
      <c r="AI132" s="1094"/>
      <c r="AJ132" s="1095"/>
      <c r="AK132" s="1096">
        <v>1.795863156</v>
      </c>
      <c r="AL132" s="1094"/>
      <c r="AM132" s="1094"/>
      <c r="AN132" s="1094"/>
      <c r="AO132" s="1095"/>
      <c r="AP132" s="998"/>
      <c r="AQ132" s="999"/>
      <c r="AR132" s="999"/>
      <c r="AS132" s="999"/>
      <c r="AT132" s="109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473</v>
      </c>
      <c r="W133" s="1074"/>
      <c r="X133" s="1074"/>
      <c r="Y133" s="1074"/>
      <c r="Z133" s="1075"/>
      <c r="AA133" s="1076">
        <v>2.2999999999999998</v>
      </c>
      <c r="AB133" s="1077"/>
      <c r="AC133" s="1077"/>
      <c r="AD133" s="1077"/>
      <c r="AE133" s="1078"/>
      <c r="AF133" s="1076">
        <v>1.5</v>
      </c>
      <c r="AG133" s="1077"/>
      <c r="AH133" s="1077"/>
      <c r="AI133" s="1077"/>
      <c r="AJ133" s="1078"/>
      <c r="AK133" s="1076">
        <v>1.3</v>
      </c>
      <c r="AL133" s="1077"/>
      <c r="AM133" s="1077"/>
      <c r="AN133" s="1077"/>
      <c r="AO133" s="1078"/>
      <c r="AP133" s="1025"/>
      <c r="AQ133" s="1026"/>
      <c r="AR133" s="1026"/>
      <c r="AS133" s="1026"/>
      <c r="AT133" s="107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35QHMT49Eoq2LzCG2563r7yvNkLkSu+exGBUujm9zpfRLGqy9R0F2Sm9tbk63w/JDdU+tzdKtzs0rScacTc7Q==" saltValue="hSrRypEsGYFLxx4jeObMw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MytEDox7e8Ts0bSDuyOpYtJnXTXybFOhvVBQQpEMJOCUt5mL+7IVpVTLtGcDNQsixYgTFvSjEBctyK5YicV9Q==" saltValue="rpqqU7wMgrWDo6A5pcqZ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EAzZaCuh7/DYSMuGMs9k43acVLMiiDEMGliUIeZqAy+2FeCn/n2tw62nI8KveC/mQXweEZXJX+Zl1HD4MDQbw==" saltValue="lS/4aVdtNPwMJoj0rDxNm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1"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2"/>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3" t="s">
        <v>482</v>
      </c>
      <c r="AL9" s="1114"/>
      <c r="AM9" s="1114"/>
      <c r="AN9" s="1115"/>
      <c r="AO9" s="281">
        <v>3105064</v>
      </c>
      <c r="AP9" s="281">
        <v>72457</v>
      </c>
      <c r="AQ9" s="282">
        <v>67248</v>
      </c>
      <c r="AR9" s="283">
        <v>7.7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3" t="s">
        <v>483</v>
      </c>
      <c r="AL10" s="1114"/>
      <c r="AM10" s="1114"/>
      <c r="AN10" s="1115"/>
      <c r="AO10" s="284">
        <v>454136</v>
      </c>
      <c r="AP10" s="284">
        <v>10597</v>
      </c>
      <c r="AQ10" s="285">
        <v>9038</v>
      </c>
      <c r="AR10" s="286">
        <v>17.2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3" t="s">
        <v>484</v>
      </c>
      <c r="AL11" s="1114"/>
      <c r="AM11" s="1114"/>
      <c r="AN11" s="1115"/>
      <c r="AO11" s="284">
        <v>22215</v>
      </c>
      <c r="AP11" s="284">
        <v>518</v>
      </c>
      <c r="AQ11" s="285">
        <v>320</v>
      </c>
      <c r="AR11" s="286">
        <v>61.9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3" t="s">
        <v>485</v>
      </c>
      <c r="AL12" s="1114"/>
      <c r="AM12" s="1114"/>
      <c r="AN12" s="1115"/>
      <c r="AO12" s="284" t="s">
        <v>486</v>
      </c>
      <c r="AP12" s="284" t="s">
        <v>486</v>
      </c>
      <c r="AQ12" s="285">
        <v>22</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3" t="s">
        <v>487</v>
      </c>
      <c r="AL13" s="1114"/>
      <c r="AM13" s="1114"/>
      <c r="AN13" s="1115"/>
      <c r="AO13" s="284">
        <v>171403</v>
      </c>
      <c r="AP13" s="284">
        <v>4000</v>
      </c>
      <c r="AQ13" s="285">
        <v>2764</v>
      </c>
      <c r="AR13" s="286">
        <v>44.7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3" t="s">
        <v>488</v>
      </c>
      <c r="AL14" s="1114"/>
      <c r="AM14" s="1114"/>
      <c r="AN14" s="1115"/>
      <c r="AO14" s="284">
        <v>57109</v>
      </c>
      <c r="AP14" s="284">
        <v>1333</v>
      </c>
      <c r="AQ14" s="285">
        <v>1165</v>
      </c>
      <c r="AR14" s="286">
        <v>14.4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6" t="s">
        <v>489</v>
      </c>
      <c r="AL15" s="1117"/>
      <c r="AM15" s="1117"/>
      <c r="AN15" s="1118"/>
      <c r="AO15" s="284">
        <v>-144816</v>
      </c>
      <c r="AP15" s="284">
        <v>-3379</v>
      </c>
      <c r="AQ15" s="285">
        <v>-3941</v>
      </c>
      <c r="AR15" s="286">
        <v>-14.3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6" t="s">
        <v>177</v>
      </c>
      <c r="AL16" s="1117"/>
      <c r="AM16" s="1117"/>
      <c r="AN16" s="1118"/>
      <c r="AO16" s="284">
        <v>3665111</v>
      </c>
      <c r="AP16" s="284">
        <v>85526</v>
      </c>
      <c r="AQ16" s="285">
        <v>76616</v>
      </c>
      <c r="AR16" s="286">
        <v>11.6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19" t="s">
        <v>494</v>
      </c>
      <c r="AL21" s="1120"/>
      <c r="AM21" s="1120"/>
      <c r="AN21" s="1121"/>
      <c r="AO21" s="297">
        <v>6.28</v>
      </c>
      <c r="AP21" s="298">
        <v>6.73</v>
      </c>
      <c r="AQ21" s="299">
        <v>-0.45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19" t="s">
        <v>495</v>
      </c>
      <c r="AL22" s="1120"/>
      <c r="AM22" s="1120"/>
      <c r="AN22" s="1121"/>
      <c r="AO22" s="302">
        <v>96.3</v>
      </c>
      <c r="AP22" s="303">
        <v>96.9</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0" t="s">
        <v>496</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1"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2"/>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7" t="s">
        <v>499</v>
      </c>
      <c r="AL32" s="1128"/>
      <c r="AM32" s="1128"/>
      <c r="AN32" s="1129"/>
      <c r="AO32" s="312">
        <v>889648</v>
      </c>
      <c r="AP32" s="312">
        <v>20760</v>
      </c>
      <c r="AQ32" s="313">
        <v>33390</v>
      </c>
      <c r="AR32" s="314">
        <v>-37.799999999999997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7" t="s">
        <v>500</v>
      </c>
      <c r="AL33" s="1128"/>
      <c r="AM33" s="1128"/>
      <c r="AN33" s="1129"/>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7" t="s">
        <v>501</v>
      </c>
      <c r="AL34" s="1128"/>
      <c r="AM34" s="1128"/>
      <c r="AN34" s="1129"/>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7" t="s">
        <v>502</v>
      </c>
      <c r="AL35" s="1128"/>
      <c r="AM35" s="1128"/>
      <c r="AN35" s="1129"/>
      <c r="AO35" s="312">
        <v>225871</v>
      </c>
      <c r="AP35" s="312">
        <v>5271</v>
      </c>
      <c r="AQ35" s="313">
        <v>8851</v>
      </c>
      <c r="AR35" s="314">
        <v>-40.4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7" t="s">
        <v>503</v>
      </c>
      <c r="AL36" s="1128"/>
      <c r="AM36" s="1128"/>
      <c r="AN36" s="1129"/>
      <c r="AO36" s="312">
        <v>37957</v>
      </c>
      <c r="AP36" s="312">
        <v>886</v>
      </c>
      <c r="AQ36" s="313">
        <v>2033</v>
      </c>
      <c r="AR36" s="314">
        <v>-56.4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7" t="s">
        <v>504</v>
      </c>
      <c r="AL37" s="1128"/>
      <c r="AM37" s="1128"/>
      <c r="AN37" s="1129"/>
      <c r="AO37" s="312" t="s">
        <v>486</v>
      </c>
      <c r="AP37" s="312" t="s">
        <v>486</v>
      </c>
      <c r="AQ37" s="313">
        <v>640</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0" t="s">
        <v>505</v>
      </c>
      <c r="AL38" s="1131"/>
      <c r="AM38" s="1131"/>
      <c r="AN38" s="1132"/>
      <c r="AO38" s="315" t="s">
        <v>486</v>
      </c>
      <c r="AP38" s="315" t="s">
        <v>486</v>
      </c>
      <c r="AQ38" s="316">
        <v>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0" t="s">
        <v>506</v>
      </c>
      <c r="AL39" s="1131"/>
      <c r="AM39" s="1131"/>
      <c r="AN39" s="1132"/>
      <c r="AO39" s="312">
        <v>-12304</v>
      </c>
      <c r="AP39" s="312">
        <v>-287</v>
      </c>
      <c r="AQ39" s="313">
        <v>-3025</v>
      </c>
      <c r="AR39" s="314">
        <v>-90.5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7" t="s">
        <v>507</v>
      </c>
      <c r="AL40" s="1128"/>
      <c r="AM40" s="1128"/>
      <c r="AN40" s="1129"/>
      <c r="AO40" s="312">
        <v>-993752</v>
      </c>
      <c r="AP40" s="312">
        <v>-23189</v>
      </c>
      <c r="AQ40" s="313">
        <v>-26876</v>
      </c>
      <c r="AR40" s="314">
        <v>-13.7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3" t="s">
        <v>287</v>
      </c>
      <c r="AL41" s="1134"/>
      <c r="AM41" s="1134"/>
      <c r="AN41" s="1135"/>
      <c r="AO41" s="312">
        <v>147420</v>
      </c>
      <c r="AP41" s="312">
        <v>3440</v>
      </c>
      <c r="AQ41" s="313">
        <v>15015</v>
      </c>
      <c r="AR41" s="314">
        <v>-77.099999999999994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477</v>
      </c>
      <c r="AN49" s="1124" t="s">
        <v>510</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1160396</v>
      </c>
      <c r="AN51" s="334">
        <v>26571</v>
      </c>
      <c r="AO51" s="335">
        <v>61.6</v>
      </c>
      <c r="AP51" s="336">
        <v>51264</v>
      </c>
      <c r="AQ51" s="337">
        <v>8.1999999999999993</v>
      </c>
      <c r="AR51" s="338">
        <v>53.4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612209</v>
      </c>
      <c r="AN52" s="342">
        <v>14019</v>
      </c>
      <c r="AO52" s="343">
        <v>176</v>
      </c>
      <c r="AP52" s="344">
        <v>26040</v>
      </c>
      <c r="AQ52" s="345">
        <v>4.5</v>
      </c>
      <c r="AR52" s="346">
        <v>171.5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1819989</v>
      </c>
      <c r="AN53" s="334">
        <v>41928</v>
      </c>
      <c r="AO53" s="335">
        <v>57.8</v>
      </c>
      <c r="AP53" s="336">
        <v>52068</v>
      </c>
      <c r="AQ53" s="337">
        <v>1.6</v>
      </c>
      <c r="AR53" s="338">
        <v>56.2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827458</v>
      </c>
      <c r="AN54" s="342">
        <v>19063</v>
      </c>
      <c r="AO54" s="343">
        <v>36</v>
      </c>
      <c r="AP54" s="344">
        <v>26936</v>
      </c>
      <c r="AQ54" s="345">
        <v>3.4</v>
      </c>
      <c r="AR54" s="346">
        <v>32.6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2046433</v>
      </c>
      <c r="AN55" s="334">
        <v>47422</v>
      </c>
      <c r="AO55" s="335">
        <v>13.1</v>
      </c>
      <c r="AP55" s="336">
        <v>47161</v>
      </c>
      <c r="AQ55" s="337">
        <v>-9.4</v>
      </c>
      <c r="AR55" s="338">
        <v>22.5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769579</v>
      </c>
      <c r="AN56" s="342">
        <v>17833</v>
      </c>
      <c r="AO56" s="343">
        <v>-6.5</v>
      </c>
      <c r="AP56" s="344">
        <v>24595</v>
      </c>
      <c r="AQ56" s="345">
        <v>-8.6999999999999993</v>
      </c>
      <c r="AR56" s="346">
        <v>2.2000000000000002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1697310</v>
      </c>
      <c r="AN57" s="334">
        <v>39460</v>
      </c>
      <c r="AO57" s="335">
        <v>-16.8</v>
      </c>
      <c r="AP57" s="336">
        <v>43423</v>
      </c>
      <c r="AQ57" s="337">
        <v>-7.9</v>
      </c>
      <c r="AR57" s="338">
        <v>-8.9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880645</v>
      </c>
      <c r="AN58" s="342">
        <v>20474</v>
      </c>
      <c r="AO58" s="343">
        <v>14.8</v>
      </c>
      <c r="AP58" s="344">
        <v>22207</v>
      </c>
      <c r="AQ58" s="345">
        <v>-9.6999999999999993</v>
      </c>
      <c r="AR58" s="346">
        <v>24.5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2500344</v>
      </c>
      <c r="AN59" s="334">
        <v>58346</v>
      </c>
      <c r="AO59" s="335">
        <v>47.9</v>
      </c>
      <c r="AP59" s="336">
        <v>45265</v>
      </c>
      <c r="AQ59" s="337">
        <v>4.2</v>
      </c>
      <c r="AR59" s="338">
        <v>43.7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813631</v>
      </c>
      <c r="AN60" s="342">
        <v>18986</v>
      </c>
      <c r="AO60" s="343">
        <v>-7.3</v>
      </c>
      <c r="AP60" s="344">
        <v>22600</v>
      </c>
      <c r="AQ60" s="345">
        <v>1.8</v>
      </c>
      <c r="AR60" s="346">
        <v>-9.1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1844894</v>
      </c>
      <c r="AN61" s="349">
        <v>42745</v>
      </c>
      <c r="AO61" s="350">
        <v>32.700000000000003</v>
      </c>
      <c r="AP61" s="351">
        <v>47836</v>
      </c>
      <c r="AQ61" s="352">
        <v>-0.7</v>
      </c>
      <c r="AR61" s="338">
        <v>33.4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780704</v>
      </c>
      <c r="AN62" s="342">
        <v>18075</v>
      </c>
      <c r="AO62" s="343">
        <v>42.6</v>
      </c>
      <c r="AP62" s="344">
        <v>24476</v>
      </c>
      <c r="AQ62" s="345">
        <v>-1.7</v>
      </c>
      <c r="AR62" s="346">
        <v>44.3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9RkUx+DiG/PeAhmfTd6P0HeV55HE72m1gDJtTK2qx90rvMIvLwMnVWTq1DIr5pZGl/vKntnOitZtiHKsKTzHCg==" saltValue="QNpQ/1a70+gikAprhOwa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Xgz0o8G/KSOC4nRUHO3ERu0rb0VlE7dSOC5eVa+T6aFtgcGR7KmKhtQlOwNQAlhLmE/H1jVHKbsJA8BhiEH2ag==" saltValue="wOlq5kFSUEFljntFpFn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OYzT0U8FXQXKpQEnn4fM0Uz4BsWJdyGusnhlmpXTdm3mCW6N0rcrIDTEDQwZ2JgcN4bCrKID5XLD3pX56Gkn9w==" saltValue="BYDrzopVF4p3yRwFcK8V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6" t="s">
        <v>3</v>
      </c>
      <c r="D47" s="1136"/>
      <c r="E47" s="1137"/>
      <c r="F47" s="11">
        <v>11.82</v>
      </c>
      <c r="G47" s="12">
        <v>11.21</v>
      </c>
      <c r="H47" s="12">
        <v>10.9</v>
      </c>
      <c r="I47" s="12">
        <v>14.56</v>
      </c>
      <c r="J47" s="13">
        <v>10.91</v>
      </c>
    </row>
    <row r="48" spans="2:10" ht="57.75" customHeight="1" x14ac:dyDescent="0.15">
      <c r="B48" s="14"/>
      <c r="C48" s="1138" t="s">
        <v>4</v>
      </c>
      <c r="D48" s="1138"/>
      <c r="E48" s="1139"/>
      <c r="F48" s="15">
        <v>0.62</v>
      </c>
      <c r="G48" s="16">
        <v>0.57999999999999996</v>
      </c>
      <c r="H48" s="16">
        <v>6.65</v>
      </c>
      <c r="I48" s="16">
        <v>0.84</v>
      </c>
      <c r="J48" s="17">
        <v>0.66</v>
      </c>
    </row>
    <row r="49" spans="2:10" ht="57.75" customHeight="1" thickBot="1" x14ac:dyDescent="0.2">
      <c r="B49" s="18"/>
      <c r="C49" s="1140" t="s">
        <v>5</v>
      </c>
      <c r="D49" s="1140"/>
      <c r="E49" s="1141"/>
      <c r="F49" s="19" t="s">
        <v>529</v>
      </c>
      <c r="G49" s="20" t="s">
        <v>530</v>
      </c>
      <c r="H49" s="20">
        <v>6.38</v>
      </c>
      <c r="I49" s="20" t="s">
        <v>531</v>
      </c>
      <c r="J49" s="21" t="s">
        <v>532</v>
      </c>
    </row>
    <row r="50" spans="2:10" x14ac:dyDescent="0.15"/>
  </sheetData>
  <sheetProtection algorithmName="SHA-512" hashValue="LBZ4iLl+e68CDP4FUk0263693P0CJHH+iCKLXGIH+v6SCvqqTubgbr3+PwbqgWefEG/c42h6Rml4MpDuoVQcbg==" saltValue="ECXRz8p5UwpUwkupF00S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48" t="s">
        <v>533</v>
      </c>
      <c r="D34" s="1148"/>
      <c r="E34" s="1149"/>
      <c r="F34" s="32">
        <v>1.29</v>
      </c>
      <c r="G34" s="33">
        <v>2.2999999999999998</v>
      </c>
      <c r="H34" s="33">
        <v>2.68</v>
      </c>
      <c r="I34" s="33">
        <v>3.35</v>
      </c>
      <c r="J34" s="34">
        <v>3.04</v>
      </c>
      <c r="K34" s="22"/>
      <c r="L34" s="22"/>
      <c r="M34" s="22"/>
      <c r="N34" s="22"/>
      <c r="O34" s="22"/>
      <c r="P34" s="22"/>
    </row>
    <row r="35" spans="1:16" ht="39" customHeight="1" x14ac:dyDescent="0.15">
      <c r="A35" s="22"/>
      <c r="B35" s="35"/>
      <c r="C35" s="1142" t="s">
        <v>534</v>
      </c>
      <c r="D35" s="1143"/>
      <c r="E35" s="1144"/>
      <c r="F35" s="36">
        <v>0.62</v>
      </c>
      <c r="G35" s="37">
        <v>0.57999999999999996</v>
      </c>
      <c r="H35" s="37">
        <v>6.65</v>
      </c>
      <c r="I35" s="37">
        <v>0.83</v>
      </c>
      <c r="J35" s="38">
        <v>0.65</v>
      </c>
      <c r="K35" s="22"/>
      <c r="L35" s="22"/>
      <c r="M35" s="22"/>
      <c r="N35" s="22"/>
      <c r="O35" s="22"/>
      <c r="P35" s="22"/>
    </row>
    <row r="36" spans="1:16" ht="39" customHeight="1" x14ac:dyDescent="0.15">
      <c r="A36" s="22"/>
      <c r="B36" s="35"/>
      <c r="C36" s="1142" t="s">
        <v>535</v>
      </c>
      <c r="D36" s="1143"/>
      <c r="E36" s="1144"/>
      <c r="F36" s="36">
        <v>0.19</v>
      </c>
      <c r="G36" s="37">
        <v>0.67</v>
      </c>
      <c r="H36" s="37">
        <v>0.82</v>
      </c>
      <c r="I36" s="37">
        <v>0.55000000000000004</v>
      </c>
      <c r="J36" s="38">
        <v>0.45</v>
      </c>
      <c r="K36" s="22"/>
      <c r="L36" s="22"/>
      <c r="M36" s="22"/>
      <c r="N36" s="22"/>
      <c r="O36" s="22"/>
      <c r="P36" s="22"/>
    </row>
    <row r="37" spans="1:16" ht="39" customHeight="1" x14ac:dyDescent="0.15">
      <c r="A37" s="22"/>
      <c r="B37" s="35"/>
      <c r="C37" s="1142" t="s">
        <v>536</v>
      </c>
      <c r="D37" s="1143"/>
      <c r="E37" s="1144"/>
      <c r="F37" s="36">
        <v>0.52</v>
      </c>
      <c r="G37" s="37">
        <v>1.64</v>
      </c>
      <c r="H37" s="37">
        <v>0.74</v>
      </c>
      <c r="I37" s="37">
        <v>0.61</v>
      </c>
      <c r="J37" s="38">
        <v>0.24</v>
      </c>
      <c r="K37" s="22"/>
      <c r="L37" s="22"/>
      <c r="M37" s="22"/>
      <c r="N37" s="22"/>
      <c r="O37" s="22"/>
      <c r="P37" s="22"/>
    </row>
    <row r="38" spans="1:16" ht="39" customHeight="1" x14ac:dyDescent="0.15">
      <c r="A38" s="22"/>
      <c r="B38" s="35"/>
      <c r="C38" s="1142" t="s">
        <v>537</v>
      </c>
      <c r="D38" s="1143"/>
      <c r="E38" s="1144"/>
      <c r="F38" s="36">
        <v>0.03</v>
      </c>
      <c r="G38" s="37">
        <v>0.02</v>
      </c>
      <c r="H38" s="37">
        <v>0.03</v>
      </c>
      <c r="I38" s="37">
        <v>0.03</v>
      </c>
      <c r="J38" s="38">
        <v>0.05</v>
      </c>
      <c r="K38" s="22"/>
      <c r="L38" s="22"/>
      <c r="M38" s="22"/>
      <c r="N38" s="22"/>
      <c r="O38" s="22"/>
      <c r="P38" s="22"/>
    </row>
    <row r="39" spans="1:16" ht="39" customHeight="1" x14ac:dyDescent="0.15">
      <c r="A39" s="22"/>
      <c r="B39" s="35"/>
      <c r="C39" s="1142" t="s">
        <v>538</v>
      </c>
      <c r="D39" s="1143"/>
      <c r="E39" s="1144"/>
      <c r="F39" s="36">
        <v>0</v>
      </c>
      <c r="G39" s="37">
        <v>0</v>
      </c>
      <c r="H39" s="37">
        <v>0</v>
      </c>
      <c r="I39" s="37">
        <v>0</v>
      </c>
      <c r="J39" s="38">
        <v>0</v>
      </c>
      <c r="K39" s="22"/>
      <c r="L39" s="22"/>
      <c r="M39" s="22"/>
      <c r="N39" s="22"/>
      <c r="O39" s="22"/>
      <c r="P39" s="22"/>
    </row>
    <row r="40" spans="1:16" ht="39" customHeight="1" x14ac:dyDescent="0.15">
      <c r="A40" s="22"/>
      <c r="B40" s="35"/>
      <c r="C40" s="1142"/>
      <c r="D40" s="1143"/>
      <c r="E40" s="1144"/>
      <c r="F40" s="36"/>
      <c r="G40" s="37"/>
      <c r="H40" s="37"/>
      <c r="I40" s="37"/>
      <c r="J40" s="38"/>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539</v>
      </c>
      <c r="D42" s="1143"/>
      <c r="E42" s="1144"/>
      <c r="F42" s="36" t="s">
        <v>486</v>
      </c>
      <c r="G42" s="37" t="s">
        <v>486</v>
      </c>
      <c r="H42" s="37" t="s">
        <v>486</v>
      </c>
      <c r="I42" s="37" t="s">
        <v>486</v>
      </c>
      <c r="J42" s="38" t="s">
        <v>486</v>
      </c>
      <c r="K42" s="22"/>
      <c r="L42" s="22"/>
      <c r="M42" s="22"/>
      <c r="N42" s="22"/>
      <c r="O42" s="22"/>
      <c r="P42" s="22"/>
    </row>
    <row r="43" spans="1:16" ht="39" customHeight="1" thickBot="1" x14ac:dyDescent="0.2">
      <c r="A43" s="22"/>
      <c r="B43" s="40"/>
      <c r="C43" s="1145" t="s">
        <v>540</v>
      </c>
      <c r="D43" s="1146"/>
      <c r="E43" s="1147"/>
      <c r="F43" s="41">
        <v>6.22</v>
      </c>
      <c r="G43" s="42">
        <v>5.42</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fNnzGVdagKExNFVSJI5xDfGjMcd0bCpudL7R1999ibnpTgJnM0y6jy9bPeDo6OccgI4rGOngKqZnI66RgU5Qg==" saltValue="9K2ulQ/xoBNz8TrTEyJE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0" t="s">
        <v>9</v>
      </c>
      <c r="C45" s="1151"/>
      <c r="D45" s="58"/>
      <c r="E45" s="1156" t="s">
        <v>10</v>
      </c>
      <c r="F45" s="1156"/>
      <c r="G45" s="1156"/>
      <c r="H45" s="1156"/>
      <c r="I45" s="1156"/>
      <c r="J45" s="1157"/>
      <c r="K45" s="59">
        <v>951</v>
      </c>
      <c r="L45" s="60">
        <v>875</v>
      </c>
      <c r="M45" s="60">
        <v>832</v>
      </c>
      <c r="N45" s="60">
        <v>852</v>
      </c>
      <c r="O45" s="61">
        <v>890</v>
      </c>
      <c r="P45" s="48"/>
      <c r="Q45" s="48"/>
      <c r="R45" s="48"/>
      <c r="S45" s="48"/>
      <c r="T45" s="48"/>
      <c r="U45" s="48"/>
    </row>
    <row r="46" spans="1:21" ht="30.75" customHeight="1" x14ac:dyDescent="0.15">
      <c r="A46" s="48"/>
      <c r="B46" s="1152"/>
      <c r="C46" s="1153"/>
      <c r="D46" s="62"/>
      <c r="E46" s="1158" t="s">
        <v>11</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x14ac:dyDescent="0.15">
      <c r="A47" s="48"/>
      <c r="B47" s="1152"/>
      <c r="C47" s="1153"/>
      <c r="D47" s="62"/>
      <c r="E47" s="1158" t="s">
        <v>12</v>
      </c>
      <c r="F47" s="1158"/>
      <c r="G47" s="1158"/>
      <c r="H47" s="1158"/>
      <c r="I47" s="1158"/>
      <c r="J47" s="1159"/>
      <c r="K47" s="63" t="s">
        <v>486</v>
      </c>
      <c r="L47" s="64" t="s">
        <v>486</v>
      </c>
      <c r="M47" s="64" t="s">
        <v>486</v>
      </c>
      <c r="N47" s="64" t="s">
        <v>486</v>
      </c>
      <c r="O47" s="65" t="s">
        <v>486</v>
      </c>
      <c r="P47" s="48"/>
      <c r="Q47" s="48"/>
      <c r="R47" s="48"/>
      <c r="S47" s="48"/>
      <c r="T47" s="48"/>
      <c r="U47" s="48"/>
    </row>
    <row r="48" spans="1:21" ht="30.75" customHeight="1" x14ac:dyDescent="0.15">
      <c r="A48" s="48"/>
      <c r="B48" s="1152"/>
      <c r="C48" s="1153"/>
      <c r="D48" s="62"/>
      <c r="E48" s="1158" t="s">
        <v>13</v>
      </c>
      <c r="F48" s="1158"/>
      <c r="G48" s="1158"/>
      <c r="H48" s="1158"/>
      <c r="I48" s="1158"/>
      <c r="J48" s="1159"/>
      <c r="K48" s="63">
        <v>258</v>
      </c>
      <c r="L48" s="64">
        <v>234</v>
      </c>
      <c r="M48" s="64">
        <v>223</v>
      </c>
      <c r="N48" s="64">
        <v>219</v>
      </c>
      <c r="O48" s="65">
        <v>226</v>
      </c>
      <c r="P48" s="48"/>
      <c r="Q48" s="48"/>
      <c r="R48" s="48"/>
      <c r="S48" s="48"/>
      <c r="T48" s="48"/>
      <c r="U48" s="48"/>
    </row>
    <row r="49" spans="1:21" ht="30.75" customHeight="1" x14ac:dyDescent="0.15">
      <c r="A49" s="48"/>
      <c r="B49" s="1152"/>
      <c r="C49" s="1153"/>
      <c r="D49" s="62"/>
      <c r="E49" s="1158" t="s">
        <v>14</v>
      </c>
      <c r="F49" s="1158"/>
      <c r="G49" s="1158"/>
      <c r="H49" s="1158"/>
      <c r="I49" s="1158"/>
      <c r="J49" s="1159"/>
      <c r="K49" s="63">
        <v>39</v>
      </c>
      <c r="L49" s="64">
        <v>36</v>
      </c>
      <c r="M49" s="64">
        <v>40</v>
      </c>
      <c r="N49" s="64">
        <v>37</v>
      </c>
      <c r="O49" s="65">
        <v>38</v>
      </c>
      <c r="P49" s="48"/>
      <c r="Q49" s="48"/>
      <c r="R49" s="48"/>
      <c r="S49" s="48"/>
      <c r="T49" s="48"/>
      <c r="U49" s="48"/>
    </row>
    <row r="50" spans="1:21" ht="30.75" customHeight="1" x14ac:dyDescent="0.15">
      <c r="A50" s="48"/>
      <c r="B50" s="1152"/>
      <c r="C50" s="1153"/>
      <c r="D50" s="62"/>
      <c r="E50" s="1158" t="s">
        <v>15</v>
      </c>
      <c r="F50" s="1158"/>
      <c r="G50" s="1158"/>
      <c r="H50" s="1158"/>
      <c r="I50" s="1158"/>
      <c r="J50" s="1159"/>
      <c r="K50" s="63" t="s">
        <v>486</v>
      </c>
      <c r="L50" s="64" t="s">
        <v>486</v>
      </c>
      <c r="M50" s="64" t="s">
        <v>486</v>
      </c>
      <c r="N50" s="64" t="s">
        <v>486</v>
      </c>
      <c r="O50" s="65" t="s">
        <v>486</v>
      </c>
      <c r="P50" s="48"/>
      <c r="Q50" s="48"/>
      <c r="R50" s="48"/>
      <c r="S50" s="48"/>
      <c r="T50" s="48"/>
      <c r="U50" s="48"/>
    </row>
    <row r="51" spans="1:21" ht="30.75" customHeight="1" x14ac:dyDescent="0.15">
      <c r="A51" s="48"/>
      <c r="B51" s="1154"/>
      <c r="C51" s="1155"/>
      <c r="D51" s="66"/>
      <c r="E51" s="1158" t="s">
        <v>16</v>
      </c>
      <c r="F51" s="1158"/>
      <c r="G51" s="1158"/>
      <c r="H51" s="1158"/>
      <c r="I51" s="1158"/>
      <c r="J51" s="1159"/>
      <c r="K51" s="63" t="s">
        <v>486</v>
      </c>
      <c r="L51" s="64" t="s">
        <v>486</v>
      </c>
      <c r="M51" s="64" t="s">
        <v>486</v>
      </c>
      <c r="N51" s="64" t="s">
        <v>486</v>
      </c>
      <c r="O51" s="65" t="s">
        <v>486</v>
      </c>
      <c r="P51" s="48"/>
      <c r="Q51" s="48"/>
      <c r="R51" s="48"/>
      <c r="S51" s="48"/>
      <c r="T51" s="48"/>
      <c r="U51" s="48"/>
    </row>
    <row r="52" spans="1:21" ht="30.75" customHeight="1" x14ac:dyDescent="0.15">
      <c r="A52" s="48"/>
      <c r="B52" s="1160" t="s">
        <v>17</v>
      </c>
      <c r="C52" s="1161"/>
      <c r="D52" s="66"/>
      <c r="E52" s="1158" t="s">
        <v>18</v>
      </c>
      <c r="F52" s="1158"/>
      <c r="G52" s="1158"/>
      <c r="H52" s="1158"/>
      <c r="I52" s="1158"/>
      <c r="J52" s="1159"/>
      <c r="K52" s="63">
        <v>977</v>
      </c>
      <c r="L52" s="64">
        <v>961</v>
      </c>
      <c r="M52" s="64">
        <v>994</v>
      </c>
      <c r="N52" s="64">
        <v>1012</v>
      </c>
      <c r="O52" s="65">
        <v>1006</v>
      </c>
      <c r="P52" s="48"/>
      <c r="Q52" s="48"/>
      <c r="R52" s="48"/>
      <c r="S52" s="48"/>
      <c r="T52" s="48"/>
      <c r="U52" s="48"/>
    </row>
    <row r="53" spans="1:21" ht="30.75" customHeight="1" thickBot="1" x14ac:dyDescent="0.2">
      <c r="A53" s="48"/>
      <c r="B53" s="1162" t="s">
        <v>19</v>
      </c>
      <c r="C53" s="1163"/>
      <c r="D53" s="67"/>
      <c r="E53" s="1164" t="s">
        <v>20</v>
      </c>
      <c r="F53" s="1164"/>
      <c r="G53" s="1164"/>
      <c r="H53" s="1164"/>
      <c r="I53" s="1164"/>
      <c r="J53" s="1165"/>
      <c r="K53" s="68">
        <v>271</v>
      </c>
      <c r="L53" s="69">
        <v>184</v>
      </c>
      <c r="M53" s="69">
        <v>101</v>
      </c>
      <c r="N53" s="69">
        <v>96</v>
      </c>
      <c r="O53" s="70">
        <v>148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6" t="s">
        <v>24</v>
      </c>
      <c r="C58" s="1167"/>
      <c r="D58" s="1172" t="s">
        <v>25</v>
      </c>
      <c r="E58" s="1173"/>
      <c r="F58" s="1173"/>
      <c r="G58" s="1173"/>
      <c r="H58" s="1173"/>
      <c r="I58" s="1173"/>
      <c r="J58" s="1174"/>
      <c r="K58" s="83"/>
      <c r="L58" s="84"/>
      <c r="M58" s="84"/>
      <c r="N58" s="84"/>
      <c r="O58" s="85"/>
    </row>
    <row r="59" spans="1:21" ht="31.5" customHeight="1" x14ac:dyDescent="0.15">
      <c r="B59" s="1168"/>
      <c r="C59" s="1169"/>
      <c r="D59" s="1175" t="s">
        <v>26</v>
      </c>
      <c r="E59" s="1176"/>
      <c r="F59" s="1176"/>
      <c r="G59" s="1176"/>
      <c r="H59" s="1176"/>
      <c r="I59" s="1176"/>
      <c r="J59" s="1177"/>
      <c r="K59" s="86"/>
      <c r="L59" s="87"/>
      <c r="M59" s="87"/>
      <c r="N59" s="87"/>
      <c r="O59" s="88"/>
    </row>
    <row r="60" spans="1:21" ht="31.5" customHeight="1" thickBot="1" x14ac:dyDescent="0.2">
      <c r="B60" s="1170"/>
      <c r="C60" s="1171"/>
      <c r="D60" s="1178" t="s">
        <v>27</v>
      </c>
      <c r="E60" s="1179"/>
      <c r="F60" s="1179"/>
      <c r="G60" s="1179"/>
      <c r="H60" s="1179"/>
      <c r="I60" s="1179"/>
      <c r="J60" s="1180"/>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gEMInAOl3GM6jX14A9PY5tmNcDdHDGOjQbbMy/ujUtMIWBtc/BjAdA35RGvsaKOB9PJzQpFoleMQK4GF1bxYw==" saltValue="fvOrGj83JfDy2VHT0lXkg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1" t="s">
        <v>30</v>
      </c>
      <c r="C41" s="1182"/>
      <c r="D41" s="105"/>
      <c r="E41" s="1187" t="s">
        <v>31</v>
      </c>
      <c r="F41" s="1187"/>
      <c r="G41" s="1187"/>
      <c r="H41" s="1188"/>
      <c r="I41" s="355">
        <v>8843</v>
      </c>
      <c r="J41" s="356">
        <v>9175</v>
      </c>
      <c r="K41" s="356">
        <v>9574</v>
      </c>
      <c r="L41" s="356">
        <v>9579</v>
      </c>
      <c r="M41" s="357">
        <v>10062</v>
      </c>
    </row>
    <row r="42" spans="2:13" ht="27.75" customHeight="1" x14ac:dyDescent="0.15">
      <c r="B42" s="1183"/>
      <c r="C42" s="1184"/>
      <c r="D42" s="106"/>
      <c r="E42" s="1189" t="s">
        <v>32</v>
      </c>
      <c r="F42" s="1189"/>
      <c r="G42" s="1189"/>
      <c r="H42" s="1190"/>
      <c r="I42" s="358">
        <v>718</v>
      </c>
      <c r="J42" s="359">
        <v>638</v>
      </c>
      <c r="K42" s="359">
        <v>638</v>
      </c>
      <c r="L42" s="359">
        <v>638</v>
      </c>
      <c r="M42" s="360">
        <v>638</v>
      </c>
    </row>
    <row r="43" spans="2:13" ht="27.75" customHeight="1" x14ac:dyDescent="0.15">
      <c r="B43" s="1183"/>
      <c r="C43" s="1184"/>
      <c r="D43" s="106"/>
      <c r="E43" s="1189" t="s">
        <v>33</v>
      </c>
      <c r="F43" s="1189"/>
      <c r="G43" s="1189"/>
      <c r="H43" s="1190"/>
      <c r="I43" s="358">
        <v>3166</v>
      </c>
      <c r="J43" s="359">
        <v>3048</v>
      </c>
      <c r="K43" s="359">
        <v>2982</v>
      </c>
      <c r="L43" s="359">
        <v>2920</v>
      </c>
      <c r="M43" s="360">
        <v>2843</v>
      </c>
    </row>
    <row r="44" spans="2:13" ht="27.75" customHeight="1" x14ac:dyDescent="0.15">
      <c r="B44" s="1183"/>
      <c r="C44" s="1184"/>
      <c r="D44" s="106"/>
      <c r="E44" s="1189" t="s">
        <v>34</v>
      </c>
      <c r="F44" s="1189"/>
      <c r="G44" s="1189"/>
      <c r="H44" s="1190"/>
      <c r="I44" s="358">
        <v>288</v>
      </c>
      <c r="J44" s="359">
        <v>265</v>
      </c>
      <c r="K44" s="359">
        <v>233</v>
      </c>
      <c r="L44" s="359">
        <v>202</v>
      </c>
      <c r="M44" s="360">
        <v>174</v>
      </c>
    </row>
    <row r="45" spans="2:13" ht="27.75" customHeight="1" x14ac:dyDescent="0.15">
      <c r="B45" s="1183"/>
      <c r="C45" s="1184"/>
      <c r="D45" s="106"/>
      <c r="E45" s="1189" t="s">
        <v>35</v>
      </c>
      <c r="F45" s="1189"/>
      <c r="G45" s="1189"/>
      <c r="H45" s="1190"/>
      <c r="I45" s="358">
        <v>2276</v>
      </c>
      <c r="J45" s="359">
        <v>2381</v>
      </c>
      <c r="K45" s="359">
        <v>2332</v>
      </c>
      <c r="L45" s="359">
        <v>2301</v>
      </c>
      <c r="M45" s="360">
        <v>2330</v>
      </c>
    </row>
    <row r="46" spans="2:13" ht="27.75" customHeight="1" x14ac:dyDescent="0.15">
      <c r="B46" s="1183"/>
      <c r="C46" s="1184"/>
      <c r="D46" s="107"/>
      <c r="E46" s="1189" t="s">
        <v>36</v>
      </c>
      <c r="F46" s="1189"/>
      <c r="G46" s="1189"/>
      <c r="H46" s="1190"/>
      <c r="I46" s="358" t="s">
        <v>486</v>
      </c>
      <c r="J46" s="359" t="s">
        <v>486</v>
      </c>
      <c r="K46" s="359" t="s">
        <v>486</v>
      </c>
      <c r="L46" s="359" t="s">
        <v>486</v>
      </c>
      <c r="M46" s="360" t="s">
        <v>486</v>
      </c>
    </row>
    <row r="47" spans="2:13" ht="27.75" customHeight="1" x14ac:dyDescent="0.15">
      <c r="B47" s="1183"/>
      <c r="C47" s="1184"/>
      <c r="D47" s="108"/>
      <c r="E47" s="1191" t="s">
        <v>37</v>
      </c>
      <c r="F47" s="1192"/>
      <c r="G47" s="1192"/>
      <c r="H47" s="1193"/>
      <c r="I47" s="358" t="s">
        <v>486</v>
      </c>
      <c r="J47" s="359" t="s">
        <v>486</v>
      </c>
      <c r="K47" s="359" t="s">
        <v>486</v>
      </c>
      <c r="L47" s="359" t="s">
        <v>486</v>
      </c>
      <c r="M47" s="360" t="s">
        <v>486</v>
      </c>
    </row>
    <row r="48" spans="2:13" ht="27.75" customHeight="1" x14ac:dyDescent="0.15">
      <c r="B48" s="1183"/>
      <c r="C48" s="1184"/>
      <c r="D48" s="106"/>
      <c r="E48" s="1189" t="s">
        <v>38</v>
      </c>
      <c r="F48" s="1189"/>
      <c r="G48" s="1189"/>
      <c r="H48" s="1190"/>
      <c r="I48" s="358" t="s">
        <v>486</v>
      </c>
      <c r="J48" s="359" t="s">
        <v>486</v>
      </c>
      <c r="K48" s="359" t="s">
        <v>486</v>
      </c>
      <c r="L48" s="359" t="s">
        <v>486</v>
      </c>
      <c r="M48" s="360" t="s">
        <v>486</v>
      </c>
    </row>
    <row r="49" spans="2:13" ht="27.75" customHeight="1" x14ac:dyDescent="0.15">
      <c r="B49" s="1185"/>
      <c r="C49" s="1186"/>
      <c r="D49" s="106"/>
      <c r="E49" s="1189" t="s">
        <v>39</v>
      </c>
      <c r="F49" s="1189"/>
      <c r="G49" s="1189"/>
      <c r="H49" s="1190"/>
      <c r="I49" s="358" t="s">
        <v>486</v>
      </c>
      <c r="J49" s="359" t="s">
        <v>486</v>
      </c>
      <c r="K49" s="359" t="s">
        <v>486</v>
      </c>
      <c r="L49" s="359" t="s">
        <v>486</v>
      </c>
      <c r="M49" s="360" t="s">
        <v>486</v>
      </c>
    </row>
    <row r="50" spans="2:13" ht="27.75" customHeight="1" x14ac:dyDescent="0.15">
      <c r="B50" s="1194" t="s">
        <v>40</v>
      </c>
      <c r="C50" s="1195"/>
      <c r="D50" s="109"/>
      <c r="E50" s="1189" t="s">
        <v>41</v>
      </c>
      <c r="F50" s="1189"/>
      <c r="G50" s="1189"/>
      <c r="H50" s="1190"/>
      <c r="I50" s="358">
        <v>6606</v>
      </c>
      <c r="J50" s="359">
        <v>6512</v>
      </c>
      <c r="K50" s="359">
        <v>7112</v>
      </c>
      <c r="L50" s="359">
        <v>8080</v>
      </c>
      <c r="M50" s="360">
        <v>7259</v>
      </c>
    </row>
    <row r="51" spans="2:13" ht="27.75" customHeight="1" x14ac:dyDescent="0.15">
      <c r="B51" s="1183"/>
      <c r="C51" s="1184"/>
      <c r="D51" s="106"/>
      <c r="E51" s="1189" t="s">
        <v>42</v>
      </c>
      <c r="F51" s="1189"/>
      <c r="G51" s="1189"/>
      <c r="H51" s="1190"/>
      <c r="I51" s="358">
        <v>248</v>
      </c>
      <c r="J51" s="359">
        <v>220</v>
      </c>
      <c r="K51" s="359">
        <v>220</v>
      </c>
      <c r="L51" s="359">
        <v>182</v>
      </c>
      <c r="M51" s="360">
        <v>171</v>
      </c>
    </row>
    <row r="52" spans="2:13" ht="27.75" customHeight="1" x14ac:dyDescent="0.15">
      <c r="B52" s="1185"/>
      <c r="C52" s="1186"/>
      <c r="D52" s="106"/>
      <c r="E52" s="1189" t="s">
        <v>43</v>
      </c>
      <c r="F52" s="1189"/>
      <c r="G52" s="1189"/>
      <c r="H52" s="1190"/>
      <c r="I52" s="358">
        <v>12114</v>
      </c>
      <c r="J52" s="359">
        <v>12201</v>
      </c>
      <c r="K52" s="359">
        <v>12159</v>
      </c>
      <c r="L52" s="359">
        <v>11972</v>
      </c>
      <c r="M52" s="360">
        <v>11507</v>
      </c>
    </row>
    <row r="53" spans="2:13" ht="27.75" customHeight="1" thickBot="1" x14ac:dyDescent="0.2">
      <c r="B53" s="1196" t="s">
        <v>19</v>
      </c>
      <c r="C53" s="1197"/>
      <c r="D53" s="110"/>
      <c r="E53" s="1198" t="s">
        <v>44</v>
      </c>
      <c r="F53" s="1198"/>
      <c r="G53" s="1198"/>
      <c r="H53" s="1199"/>
      <c r="I53" s="361">
        <v>-3677</v>
      </c>
      <c r="J53" s="362">
        <v>-3427</v>
      </c>
      <c r="K53" s="362">
        <v>-3733</v>
      </c>
      <c r="L53" s="362">
        <v>-4595</v>
      </c>
      <c r="M53" s="363">
        <v>-2890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WHERXsPKjcpSNwLC/pOU6K2JlGmM4/GE9XEpaOq34Sq2U+lAYKdNKEELXjIN1XNeKkil8POsrba9gGKznL62Q==" saltValue="OStNTHoIPHPqy6Z64eXk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08" t="s">
        <v>46</v>
      </c>
      <c r="D55" s="1208"/>
      <c r="E55" s="1209"/>
      <c r="F55" s="122">
        <v>1007</v>
      </c>
      <c r="G55" s="122">
        <v>1315</v>
      </c>
      <c r="H55" s="123">
        <v>1004</v>
      </c>
    </row>
    <row r="56" spans="2:8" ht="52.5" customHeight="1" x14ac:dyDescent="0.15">
      <c r="B56" s="124"/>
      <c r="C56" s="1210" t="s">
        <v>47</v>
      </c>
      <c r="D56" s="1210"/>
      <c r="E56" s="1211"/>
      <c r="F56" s="125">
        <v>794</v>
      </c>
      <c r="G56" s="125">
        <v>794</v>
      </c>
      <c r="H56" s="126">
        <v>841</v>
      </c>
    </row>
    <row r="57" spans="2:8" ht="53.25" customHeight="1" x14ac:dyDescent="0.15">
      <c r="B57" s="124"/>
      <c r="C57" s="1212" t="s">
        <v>48</v>
      </c>
      <c r="D57" s="1212"/>
      <c r="E57" s="1213"/>
      <c r="F57" s="127">
        <v>5949</v>
      </c>
      <c r="G57" s="127">
        <v>6608</v>
      </c>
      <c r="H57" s="128">
        <v>6051</v>
      </c>
    </row>
    <row r="58" spans="2:8" ht="45.75" customHeight="1" x14ac:dyDescent="0.15">
      <c r="B58" s="129"/>
      <c r="C58" s="1200" t="s">
        <v>555</v>
      </c>
      <c r="D58" s="1201"/>
      <c r="E58" s="1202"/>
      <c r="F58" s="130">
        <v>3324</v>
      </c>
      <c r="G58" s="130">
        <v>3949</v>
      </c>
      <c r="H58" s="131">
        <v>3457</v>
      </c>
    </row>
    <row r="59" spans="2:8" ht="45.75" customHeight="1" x14ac:dyDescent="0.15">
      <c r="B59" s="129"/>
      <c r="C59" s="1200" t="s">
        <v>556</v>
      </c>
      <c r="D59" s="1201"/>
      <c r="E59" s="1202"/>
      <c r="F59" s="130">
        <v>1416</v>
      </c>
      <c r="G59" s="130">
        <v>1417</v>
      </c>
      <c r="H59" s="131">
        <v>1363</v>
      </c>
    </row>
    <row r="60" spans="2:8" ht="45.75" customHeight="1" x14ac:dyDescent="0.15">
      <c r="B60" s="129"/>
      <c r="C60" s="1200" t="s">
        <v>557</v>
      </c>
      <c r="D60" s="1201"/>
      <c r="E60" s="1202"/>
      <c r="F60" s="130">
        <v>1001</v>
      </c>
      <c r="G60" s="130">
        <v>1001</v>
      </c>
      <c r="H60" s="131">
        <v>1002</v>
      </c>
    </row>
    <row r="61" spans="2:8" ht="45.75" customHeight="1" x14ac:dyDescent="0.15">
      <c r="B61" s="129"/>
      <c r="C61" s="1200" t="s">
        <v>558</v>
      </c>
      <c r="D61" s="1201"/>
      <c r="E61" s="1202"/>
      <c r="F61" s="130">
        <v>117</v>
      </c>
      <c r="G61" s="130">
        <v>120</v>
      </c>
      <c r="H61" s="131">
        <v>121</v>
      </c>
    </row>
    <row r="62" spans="2:8" ht="45.75" customHeight="1" thickBot="1" x14ac:dyDescent="0.2">
      <c r="B62" s="132"/>
      <c r="C62" s="1203" t="s">
        <v>559</v>
      </c>
      <c r="D62" s="1204"/>
      <c r="E62" s="1205"/>
      <c r="F62" s="133">
        <v>67</v>
      </c>
      <c r="G62" s="133">
        <v>109</v>
      </c>
      <c r="H62" s="134">
        <v>99</v>
      </c>
    </row>
    <row r="63" spans="2:8" ht="52.5" customHeight="1" thickBot="1" x14ac:dyDescent="0.2">
      <c r="B63" s="135"/>
      <c r="C63" s="1206" t="s">
        <v>49</v>
      </c>
      <c r="D63" s="1206"/>
      <c r="E63" s="1207"/>
      <c r="F63" s="136">
        <v>7750</v>
      </c>
      <c r="G63" s="136">
        <v>8718</v>
      </c>
      <c r="H63" s="137">
        <v>7896</v>
      </c>
    </row>
    <row r="64" spans="2:8" x14ac:dyDescent="0.15"/>
  </sheetData>
  <sheetProtection algorithmName="SHA-512" hashValue="c9KA/gXHVQSB7lm22WOcN89sfizqL9bZmyrdwCeK2FKwtcjpm2i0iq8ker2ZfDd6oH2C/H1uHgcMENIVNCb3sQ==" saltValue="fAytRiFLaqCiHl6AFzCc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26571</v>
      </c>
      <c r="E3" s="156"/>
      <c r="F3" s="157">
        <v>51264</v>
      </c>
      <c r="G3" s="158"/>
      <c r="H3" s="159"/>
    </row>
    <row r="4" spans="1:8" x14ac:dyDescent="0.15">
      <c r="A4" s="160"/>
      <c r="B4" s="161"/>
      <c r="C4" s="162"/>
      <c r="D4" s="163">
        <v>14019</v>
      </c>
      <c r="E4" s="164"/>
      <c r="F4" s="165">
        <v>26040</v>
      </c>
      <c r="G4" s="166"/>
      <c r="H4" s="167"/>
    </row>
    <row r="5" spans="1:8" x14ac:dyDescent="0.15">
      <c r="A5" s="148" t="s">
        <v>518</v>
      </c>
      <c r="B5" s="153"/>
      <c r="C5" s="154"/>
      <c r="D5" s="155">
        <v>41928</v>
      </c>
      <c r="E5" s="156"/>
      <c r="F5" s="157">
        <v>52068</v>
      </c>
      <c r="G5" s="158"/>
      <c r="H5" s="159"/>
    </row>
    <row r="6" spans="1:8" x14ac:dyDescent="0.15">
      <c r="A6" s="160"/>
      <c r="B6" s="161"/>
      <c r="C6" s="162"/>
      <c r="D6" s="163">
        <v>19063</v>
      </c>
      <c r="E6" s="164"/>
      <c r="F6" s="165">
        <v>26936</v>
      </c>
      <c r="G6" s="166"/>
      <c r="H6" s="167"/>
    </row>
    <row r="7" spans="1:8" x14ac:dyDescent="0.15">
      <c r="A7" s="148" t="s">
        <v>519</v>
      </c>
      <c r="B7" s="153"/>
      <c r="C7" s="154"/>
      <c r="D7" s="155">
        <v>47422</v>
      </c>
      <c r="E7" s="156"/>
      <c r="F7" s="157">
        <v>47161</v>
      </c>
      <c r="G7" s="158"/>
      <c r="H7" s="159"/>
    </row>
    <row r="8" spans="1:8" x14ac:dyDescent="0.15">
      <c r="A8" s="160"/>
      <c r="B8" s="161"/>
      <c r="C8" s="162"/>
      <c r="D8" s="163">
        <v>17833</v>
      </c>
      <c r="E8" s="164"/>
      <c r="F8" s="165">
        <v>24595</v>
      </c>
      <c r="G8" s="166"/>
      <c r="H8" s="167"/>
    </row>
    <row r="9" spans="1:8" x14ac:dyDescent="0.15">
      <c r="A9" s="148" t="s">
        <v>520</v>
      </c>
      <c r="B9" s="153"/>
      <c r="C9" s="154"/>
      <c r="D9" s="155">
        <v>39460</v>
      </c>
      <c r="E9" s="156"/>
      <c r="F9" s="157">
        <v>43423</v>
      </c>
      <c r="G9" s="158"/>
      <c r="H9" s="159"/>
    </row>
    <row r="10" spans="1:8" x14ac:dyDescent="0.15">
      <c r="A10" s="160"/>
      <c r="B10" s="161"/>
      <c r="C10" s="162"/>
      <c r="D10" s="163">
        <v>20474</v>
      </c>
      <c r="E10" s="164"/>
      <c r="F10" s="165">
        <v>22207</v>
      </c>
      <c r="G10" s="166"/>
      <c r="H10" s="167"/>
    </row>
    <row r="11" spans="1:8" x14ac:dyDescent="0.15">
      <c r="A11" s="148" t="s">
        <v>521</v>
      </c>
      <c r="B11" s="153"/>
      <c r="C11" s="154"/>
      <c r="D11" s="155">
        <v>58346</v>
      </c>
      <c r="E11" s="156"/>
      <c r="F11" s="157">
        <v>45265</v>
      </c>
      <c r="G11" s="158"/>
      <c r="H11" s="159"/>
    </row>
    <row r="12" spans="1:8" x14ac:dyDescent="0.15">
      <c r="A12" s="160"/>
      <c r="B12" s="161"/>
      <c r="C12" s="168"/>
      <c r="D12" s="163">
        <v>18986</v>
      </c>
      <c r="E12" s="164"/>
      <c r="F12" s="165">
        <v>22600</v>
      </c>
      <c r="G12" s="166"/>
      <c r="H12" s="167"/>
    </row>
    <row r="13" spans="1:8" x14ac:dyDescent="0.15">
      <c r="A13" s="148"/>
      <c r="B13" s="153"/>
      <c r="C13" s="169"/>
      <c r="D13" s="170">
        <v>42745</v>
      </c>
      <c r="E13" s="171"/>
      <c r="F13" s="172">
        <v>47836</v>
      </c>
      <c r="G13" s="173"/>
      <c r="H13" s="159"/>
    </row>
    <row r="14" spans="1:8" x14ac:dyDescent="0.15">
      <c r="A14" s="160"/>
      <c r="B14" s="161"/>
      <c r="C14" s="162"/>
      <c r="D14" s="163">
        <v>18075</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0.62</v>
      </c>
      <c r="C19" s="174">
        <f>ROUND(VALUE(SUBSTITUTE(実質収支比率等に係る経年分析!G$48,"▲","-")),2)</f>
        <v>0.57999999999999996</v>
      </c>
      <c r="D19" s="174">
        <f>ROUND(VALUE(SUBSTITUTE(実質収支比率等に係る経年分析!H$48,"▲","-")),2)</f>
        <v>6.65</v>
      </c>
      <c r="E19" s="174">
        <f>ROUND(VALUE(SUBSTITUTE(実質収支比率等に係る経年分析!I$48,"▲","-")),2)</f>
        <v>0.84</v>
      </c>
      <c r="F19" s="174">
        <f>ROUND(VALUE(SUBSTITUTE(実質収支比率等に係る経年分析!J$48,"▲","-")),2)</f>
        <v>0.66</v>
      </c>
    </row>
    <row r="20" spans="1:11" x14ac:dyDescent="0.15">
      <c r="A20" s="174" t="s">
        <v>53</v>
      </c>
      <c r="B20" s="174">
        <f>ROUND(VALUE(SUBSTITUTE(実質収支比率等に係る経年分析!F$47,"▲","-")),2)</f>
        <v>11.82</v>
      </c>
      <c r="C20" s="174">
        <f>ROUND(VALUE(SUBSTITUTE(実質収支比率等に係る経年分析!G$47,"▲","-")),2)</f>
        <v>11.21</v>
      </c>
      <c r="D20" s="174">
        <f>ROUND(VALUE(SUBSTITUTE(実質収支比率等に係る経年分析!H$47,"▲","-")),2)</f>
        <v>10.9</v>
      </c>
      <c r="E20" s="174">
        <f>ROUND(VALUE(SUBSTITUTE(実質収支比率等に係る経年分析!I$47,"▲","-")),2)</f>
        <v>14.56</v>
      </c>
      <c r="F20" s="174">
        <f>ROUND(VALUE(SUBSTITUTE(実質収支比率等に係る経年分析!J$47,"▲","-")),2)</f>
        <v>10.91</v>
      </c>
    </row>
    <row r="21" spans="1:11" x14ac:dyDescent="0.15">
      <c r="A21" s="174" t="s">
        <v>54</v>
      </c>
      <c r="B21" s="174">
        <f>IF(ISNUMBER(VALUE(SUBSTITUTE(実質収支比率等に係る経年分析!F$49,"▲","-"))),ROUND(VALUE(SUBSTITUTE(実質収支比率等に係る経年分析!F$49,"▲","-")),2),NA())</f>
        <v>-1.54</v>
      </c>
      <c r="C21" s="174">
        <f>IF(ISNUMBER(VALUE(SUBSTITUTE(実質収支比率等に係る経年分析!G$49,"▲","-"))),ROUND(VALUE(SUBSTITUTE(実質収支比率等に係る経年分析!G$49,"▲","-")),2),NA())</f>
        <v>-0.27</v>
      </c>
      <c r="D21" s="174">
        <f>IF(ISNUMBER(VALUE(SUBSTITUTE(実質収支比率等に係る経年分析!H$49,"▲","-"))),ROUND(VALUE(SUBSTITUTE(実質収支比率等に係る経年分析!H$49,"▲","-")),2),NA())</f>
        <v>6.38</v>
      </c>
      <c r="E21" s="174">
        <f>IF(ISNUMBER(VALUE(SUBSTITUTE(実質収支比率等に係る経年分析!I$49,"▲","-"))),ROUND(VALUE(SUBSTITUTE(実質収支比率等に係る経年分析!I$49,"▲","-")),2),NA())</f>
        <v>-2.5499999999999998</v>
      </c>
      <c r="F21" s="174">
        <f>IF(ISNUMBER(VALUE(SUBSTITUTE(実質収支比率等に係る経年分析!J$49,"▲","-"))),ROUND(VALUE(SUBSTITUTE(実質収支比率等に係る経年分析!J$49,"▲","-")),2),NA())</f>
        <v>-3.55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6.22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5.42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墓地事業特別会計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0.55000000000000004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0.57999999999999996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6.65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0.65</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2.2999999999999998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3.04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977</v>
      </c>
      <c r="E42" s="176"/>
      <c r="F42" s="176"/>
      <c r="G42" s="176">
        <f>'実質公債費比率（分子）の構造'!L$52</f>
        <v>961</v>
      </c>
      <c r="H42" s="176"/>
      <c r="I42" s="176"/>
      <c r="J42" s="176">
        <f>'実質公債費比率（分子）の構造'!M$52</f>
        <v>994</v>
      </c>
      <c r="K42" s="176"/>
      <c r="L42" s="176"/>
      <c r="M42" s="176">
        <f>'実質公債費比率（分子）の構造'!N$52</f>
        <v>1012</v>
      </c>
      <c r="N42" s="176"/>
      <c r="O42" s="176"/>
      <c r="P42" s="176">
        <f>'実質公債費比率（分子）の構造'!O$52</f>
        <v>1006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39</v>
      </c>
      <c r="C45" s="176"/>
      <c r="D45" s="176"/>
      <c r="E45" s="176">
        <f>'実質公債費比率（分子）の構造'!L$49</f>
        <v>36</v>
      </c>
      <c r="F45" s="176"/>
      <c r="G45" s="176"/>
      <c r="H45" s="176">
        <f>'実質公債費比率（分子）の構造'!M$49</f>
        <v>40</v>
      </c>
      <c r="I45" s="176"/>
      <c r="J45" s="176"/>
      <c r="K45" s="176">
        <f>'実質公債費比率（分子）の構造'!N$49</f>
        <v>37</v>
      </c>
      <c r="L45" s="176"/>
      <c r="M45" s="176"/>
      <c r="N45" s="176">
        <f>'実質公債費比率（分子）の構造'!O$49</f>
        <v>38</v>
      </c>
      <c r="O45" s="176"/>
      <c r="P45" s="176"/>
    </row>
    <row r="46" spans="1:16" x14ac:dyDescent="0.15">
      <c r="A46" s="176" t="s">
        <v>64</v>
      </c>
      <c r="B46" s="176">
        <f>'実質公債費比率（分子）の構造'!K$48</f>
        <v>258</v>
      </c>
      <c r="C46" s="176"/>
      <c r="D46" s="176"/>
      <c r="E46" s="176">
        <f>'実質公債費比率（分子）の構造'!L$48</f>
        <v>234</v>
      </c>
      <c r="F46" s="176"/>
      <c r="G46" s="176"/>
      <c r="H46" s="176">
        <f>'実質公債費比率（分子）の構造'!M$48</f>
        <v>223</v>
      </c>
      <c r="I46" s="176"/>
      <c r="J46" s="176"/>
      <c r="K46" s="176">
        <f>'実質公債費比率（分子）の構造'!N$48</f>
        <v>219</v>
      </c>
      <c r="L46" s="176"/>
      <c r="M46" s="176"/>
      <c r="N46" s="176">
        <f>'実質公債費比率（分子）の構造'!O$48</f>
        <v>226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951</v>
      </c>
      <c r="C49" s="176"/>
      <c r="D49" s="176"/>
      <c r="E49" s="176">
        <f>'実質公債費比率（分子）の構造'!L$45</f>
        <v>875</v>
      </c>
      <c r="F49" s="176"/>
      <c r="G49" s="176"/>
      <c r="H49" s="176">
        <f>'実質公債費比率（分子）の構造'!M$45</f>
        <v>832</v>
      </c>
      <c r="I49" s="176"/>
      <c r="J49" s="176"/>
      <c r="K49" s="176">
        <f>'実質公債費比率（分子）の構造'!N$45</f>
        <v>852</v>
      </c>
      <c r="L49" s="176"/>
      <c r="M49" s="176"/>
      <c r="N49" s="176">
        <f>'実質公債費比率（分子）の構造'!O$45</f>
        <v>890</v>
      </c>
      <c r="O49" s="176"/>
      <c r="P49" s="176"/>
    </row>
    <row r="50" spans="1:16" x14ac:dyDescent="0.15">
      <c r="A50" s="176" t="s">
        <v>67</v>
      </c>
      <c r="B50" s="176" t="e">
        <f>NA()</f>
        <v>#N/A</v>
      </c>
      <c r="C50" s="176">
        <f>IF(ISNUMBER('実質公債費比率（分子）の構造'!K$53),'実質公債費比率（分子）の構造'!K$53,NA())</f>
        <v>271</v>
      </c>
      <c r="D50" s="176" t="e">
        <f>NA()</f>
        <v>#N/A</v>
      </c>
      <c r="E50" s="176" t="e">
        <f>NA()</f>
        <v>#N/A</v>
      </c>
      <c r="F50" s="176">
        <f>IF(ISNUMBER('実質公債費比率（分子）の構造'!L$53),'実質公債費比率（分子）の構造'!L$53,NA())</f>
        <v>184</v>
      </c>
      <c r="G50" s="176" t="e">
        <f>NA()</f>
        <v>#N/A</v>
      </c>
      <c r="H50" s="176" t="e">
        <f>NA()</f>
        <v>#N/A</v>
      </c>
      <c r="I50" s="176">
        <f>IF(ISNUMBER('実質公債費比率（分子）の構造'!M$53),'実質公債費比率（分子）の構造'!M$53,NA())</f>
        <v>101</v>
      </c>
      <c r="J50" s="176" t="e">
        <f>NA()</f>
        <v>#N/A</v>
      </c>
      <c r="K50" s="176" t="e">
        <f>NA()</f>
        <v>#N/A</v>
      </c>
      <c r="L50" s="176">
        <f>IF(ISNUMBER('実質公債費比率（分子）の構造'!N$53),'実質公債費比率（分子）の構造'!N$53,NA())</f>
        <v>96</v>
      </c>
      <c r="M50" s="176" t="e">
        <f>NA()</f>
        <v>#N/A</v>
      </c>
      <c r="N50" s="176" t="e">
        <f>NA()</f>
        <v>#N/A</v>
      </c>
      <c r="O50" s="176">
        <f>IF(ISNUMBER('実質公債費比率（分子）の構造'!O$53),'実質公債費比率（分子）の構造'!O$53,NA())</f>
        <v>148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12114</v>
      </c>
      <c r="E56" s="175"/>
      <c r="F56" s="175"/>
      <c r="G56" s="175">
        <f>'将来負担比率（分子）の構造'!J$52</f>
        <v>12201</v>
      </c>
      <c r="H56" s="175"/>
      <c r="I56" s="175"/>
      <c r="J56" s="175">
        <f>'将来負担比率（分子）の構造'!K$52</f>
        <v>12159</v>
      </c>
      <c r="K56" s="175"/>
      <c r="L56" s="175"/>
      <c r="M56" s="175">
        <f>'将来負担比率（分子）の構造'!L$52</f>
        <v>11972</v>
      </c>
      <c r="N56" s="175"/>
      <c r="O56" s="175"/>
      <c r="P56" s="175">
        <f>'将来負担比率（分子）の構造'!M$52</f>
        <v>11507</v>
      </c>
    </row>
    <row r="57" spans="1:16" x14ac:dyDescent="0.15">
      <c r="A57" s="175" t="s">
        <v>42</v>
      </c>
      <c r="B57" s="175"/>
      <c r="C57" s="175"/>
      <c r="D57" s="175">
        <f>'将来負担比率（分子）の構造'!I$51</f>
        <v>248</v>
      </c>
      <c r="E57" s="175"/>
      <c r="F57" s="175"/>
      <c r="G57" s="175">
        <f>'将来負担比率（分子）の構造'!J$51</f>
        <v>220</v>
      </c>
      <c r="H57" s="175"/>
      <c r="I57" s="175"/>
      <c r="J57" s="175">
        <f>'将来負担比率（分子）の構造'!K$51</f>
        <v>220</v>
      </c>
      <c r="K57" s="175"/>
      <c r="L57" s="175"/>
      <c r="M57" s="175">
        <f>'将来負担比率（分子）の構造'!L$51</f>
        <v>182</v>
      </c>
      <c r="N57" s="175"/>
      <c r="O57" s="175"/>
      <c r="P57" s="175">
        <f>'将来負担比率（分子）の構造'!M$51</f>
        <v>171</v>
      </c>
    </row>
    <row r="58" spans="1:16" x14ac:dyDescent="0.15">
      <c r="A58" s="175" t="s">
        <v>41</v>
      </c>
      <c r="B58" s="175"/>
      <c r="C58" s="175"/>
      <c r="D58" s="175">
        <f>'将来負担比率（分子）の構造'!I$50</f>
        <v>6606</v>
      </c>
      <c r="E58" s="175"/>
      <c r="F58" s="175"/>
      <c r="G58" s="175">
        <f>'将来負担比率（分子）の構造'!J$50</f>
        <v>6512</v>
      </c>
      <c r="H58" s="175"/>
      <c r="I58" s="175"/>
      <c r="J58" s="175">
        <f>'将来負担比率（分子）の構造'!K$50</f>
        <v>7112</v>
      </c>
      <c r="K58" s="175"/>
      <c r="L58" s="175"/>
      <c r="M58" s="175">
        <f>'将来負担比率（分子）の構造'!L$50</f>
        <v>8080</v>
      </c>
      <c r="N58" s="175"/>
      <c r="O58" s="175"/>
      <c r="P58" s="175">
        <f>'将来負担比率（分子）の構造'!M$50</f>
        <v>7259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2276</v>
      </c>
      <c r="C62" s="175"/>
      <c r="D62" s="175"/>
      <c r="E62" s="175">
        <f>'将来負担比率（分子）の構造'!J$45</f>
        <v>2381</v>
      </c>
      <c r="F62" s="175"/>
      <c r="G62" s="175"/>
      <c r="H62" s="175">
        <f>'将来負担比率（分子）の構造'!K$45</f>
        <v>2332</v>
      </c>
      <c r="I62" s="175"/>
      <c r="J62" s="175"/>
      <c r="K62" s="175">
        <f>'将来負担比率（分子）の構造'!L$45</f>
        <v>2301</v>
      </c>
      <c r="L62" s="175"/>
      <c r="M62" s="175"/>
      <c r="N62" s="175">
        <f>'将来負担比率（分子）の構造'!M$45</f>
        <v>2330</v>
      </c>
      <c r="O62" s="175"/>
      <c r="P62" s="175"/>
    </row>
    <row r="63" spans="1:16" x14ac:dyDescent="0.15">
      <c r="A63" s="175" t="s">
        <v>34</v>
      </c>
      <c r="B63" s="175">
        <f>'将来負担比率（分子）の構造'!I$44</f>
        <v>288</v>
      </c>
      <c r="C63" s="175"/>
      <c r="D63" s="175"/>
      <c r="E63" s="175">
        <f>'将来負担比率（分子）の構造'!J$44</f>
        <v>265</v>
      </c>
      <c r="F63" s="175"/>
      <c r="G63" s="175"/>
      <c r="H63" s="175">
        <f>'将来負担比率（分子）の構造'!K$44</f>
        <v>233</v>
      </c>
      <c r="I63" s="175"/>
      <c r="J63" s="175"/>
      <c r="K63" s="175">
        <f>'将来負担比率（分子）の構造'!L$44</f>
        <v>202</v>
      </c>
      <c r="L63" s="175"/>
      <c r="M63" s="175"/>
      <c r="N63" s="175">
        <f>'将来負担比率（分子）の構造'!M$44</f>
        <v>174</v>
      </c>
      <c r="O63" s="175"/>
      <c r="P63" s="175"/>
    </row>
    <row r="64" spans="1:16" x14ac:dyDescent="0.15">
      <c r="A64" s="175" t="s">
        <v>33</v>
      </c>
      <c r="B64" s="175">
        <f>'将来負担比率（分子）の構造'!I$43</f>
        <v>3166</v>
      </c>
      <c r="C64" s="175"/>
      <c r="D64" s="175"/>
      <c r="E64" s="175">
        <f>'将来負担比率（分子）の構造'!J$43</f>
        <v>3048</v>
      </c>
      <c r="F64" s="175"/>
      <c r="G64" s="175"/>
      <c r="H64" s="175">
        <f>'将来負担比率（分子）の構造'!K$43</f>
        <v>2982</v>
      </c>
      <c r="I64" s="175"/>
      <c r="J64" s="175"/>
      <c r="K64" s="175">
        <f>'将来負担比率（分子）の構造'!L$43</f>
        <v>2920</v>
      </c>
      <c r="L64" s="175"/>
      <c r="M64" s="175"/>
      <c r="N64" s="175">
        <f>'将来負担比率（分子）の構造'!M$43</f>
        <v>2843</v>
      </c>
      <c r="O64" s="175"/>
      <c r="P64" s="175"/>
    </row>
    <row r="65" spans="1:16" x14ac:dyDescent="0.15">
      <c r="A65" s="175" t="s">
        <v>32</v>
      </c>
      <c r="B65" s="175">
        <f>'将来負担比率（分子）の構造'!I$42</f>
        <v>718</v>
      </c>
      <c r="C65" s="175"/>
      <c r="D65" s="175"/>
      <c r="E65" s="175">
        <f>'将来負担比率（分子）の構造'!J$42</f>
        <v>638</v>
      </c>
      <c r="F65" s="175"/>
      <c r="G65" s="175"/>
      <c r="H65" s="175">
        <f>'将来負担比率（分子）の構造'!K$42</f>
        <v>638</v>
      </c>
      <c r="I65" s="175"/>
      <c r="J65" s="175"/>
      <c r="K65" s="175">
        <f>'将来負担比率（分子）の構造'!L$42</f>
        <v>638</v>
      </c>
      <c r="L65" s="175"/>
      <c r="M65" s="175"/>
      <c r="N65" s="175">
        <f>'将来負担比率（分子）の構造'!M$42</f>
        <v>638</v>
      </c>
      <c r="O65" s="175"/>
      <c r="P65" s="175"/>
    </row>
    <row r="66" spans="1:16" x14ac:dyDescent="0.15">
      <c r="A66" s="175" t="s">
        <v>31</v>
      </c>
      <c r="B66" s="175">
        <f>'将来負担比率（分子）の構造'!I$41</f>
        <v>8843</v>
      </c>
      <c r="C66" s="175"/>
      <c r="D66" s="175"/>
      <c r="E66" s="175">
        <f>'将来負担比率（分子）の構造'!J$41</f>
        <v>9175</v>
      </c>
      <c r="F66" s="175"/>
      <c r="G66" s="175"/>
      <c r="H66" s="175">
        <f>'将来負担比率（分子）の構造'!K$41</f>
        <v>9574</v>
      </c>
      <c r="I66" s="175"/>
      <c r="J66" s="175"/>
      <c r="K66" s="175">
        <f>'将来負担比率（分子）の構造'!L$41</f>
        <v>9579</v>
      </c>
      <c r="L66" s="175"/>
      <c r="M66" s="175"/>
      <c r="N66" s="175">
        <f>'将来負担比率（分子）の構造'!M$41</f>
        <v>10062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1007</v>
      </c>
      <c r="C72" s="179">
        <f>基金残高に係る経年分析!G55</f>
        <v>1315</v>
      </c>
      <c r="D72" s="179">
        <f>基金残高に係る経年分析!H55</f>
        <v>1004</v>
      </c>
    </row>
    <row r="73" spans="1:16" x14ac:dyDescent="0.15">
      <c r="A73" s="178" t="s">
        <v>74</v>
      </c>
      <c r="B73" s="179">
        <f>基金残高に係る経年分析!F56</f>
        <v>794</v>
      </c>
      <c r="C73" s="179">
        <f>基金残高に係る経年分析!G56</f>
        <v>794</v>
      </c>
      <c r="D73" s="179">
        <f>基金残高に係る経年分析!H56</f>
        <v>841</v>
      </c>
    </row>
    <row r="74" spans="1:16" x14ac:dyDescent="0.15">
      <c r="A74" s="178" t="s">
        <v>75</v>
      </c>
      <c r="B74" s="179">
        <f>基金残高に係る経年分析!F57</f>
        <v>5949</v>
      </c>
      <c r="C74" s="179">
        <f>基金残高に係る経年分析!G57</f>
        <v>6608</v>
      </c>
      <c r="D74" s="179">
        <f>基金残高に係る経年分析!H57</f>
        <v>6051</v>
      </c>
    </row>
  </sheetData>
  <sheetProtection algorithmName="SHA-512" hashValue="Ws4iT4g8X4rzMPnX3Kxd8k0Xy+5RDsOr/tiiY5hkI+StJd/flj7HE9aZ3K6CcgmTyVh2MuZogoi9ebE6bAvqBw==" saltValue="wJPgAT8QmOiuDoQrlpNYA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2025-03-13T02:52:10Z</cp:lastPrinted>
  <dcterms:created xsi:type="dcterms:W3CDTF">2025-02-19T03:33:03Z</dcterms:created>
  <dcterms:modified xsi:type="dcterms:W3CDTF">2025-03-27T00:11:53Z</dcterms:modified>
  <cp:category/>
</cp:coreProperties>
</file>